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020" windowHeight="85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49" i="1" l="1"/>
  <c r="H50" i="1"/>
  <c r="H53" i="1"/>
  <c r="H23" i="1"/>
  <c r="E44" i="1"/>
  <c r="H22" i="1"/>
  <c r="H5" i="1"/>
  <c r="H6" i="1"/>
  <c r="H7" i="1"/>
  <c r="H9" i="1"/>
  <c r="H10" i="1"/>
  <c r="H11" i="1"/>
  <c r="H12" i="1"/>
  <c r="H13" i="1"/>
  <c r="H14" i="1"/>
  <c r="H15" i="1"/>
  <c r="H16" i="1"/>
  <c r="H17" i="1"/>
  <c r="H18" i="1"/>
  <c r="H19" i="1"/>
  <c r="H21" i="1"/>
  <c r="H25" i="1"/>
  <c r="H26" i="1"/>
  <c r="H27" i="1"/>
  <c r="H28" i="1"/>
  <c r="H29" i="1"/>
  <c r="H31" i="1"/>
  <c r="H32" i="1"/>
  <c r="H33" i="1"/>
  <c r="H34" i="1"/>
  <c r="H35" i="1"/>
  <c r="H36" i="1"/>
  <c r="H37" i="1"/>
  <c r="H38" i="1"/>
  <c r="H40" i="1"/>
  <c r="H41" i="1"/>
  <c r="H43" i="1"/>
  <c r="H44" i="1"/>
  <c r="H46" i="1"/>
  <c r="H47" i="1"/>
  <c r="H48" i="1"/>
  <c r="H51" i="1"/>
  <c r="H52" i="1"/>
  <c r="H4" i="1"/>
  <c r="E4" i="1"/>
  <c r="N4" i="1" s="1"/>
  <c r="E5" i="1"/>
  <c r="N5" i="1" s="1"/>
  <c r="E6" i="1"/>
  <c r="N6" i="1" s="1"/>
  <c r="E7" i="1"/>
  <c r="N7" i="1" s="1"/>
  <c r="E9" i="1"/>
  <c r="N9" i="1" s="1"/>
  <c r="E10" i="1"/>
  <c r="N10" i="1" s="1"/>
  <c r="E11" i="1"/>
  <c r="N11" i="1" s="1"/>
  <c r="E12" i="1"/>
  <c r="N12" i="1" s="1"/>
  <c r="E13" i="1"/>
  <c r="N13" i="1" s="1"/>
  <c r="E14" i="1"/>
  <c r="N14" i="1" s="1"/>
  <c r="E15" i="1"/>
  <c r="N15" i="1" s="1"/>
  <c r="E16" i="1"/>
  <c r="N16" i="1" s="1"/>
  <c r="E17" i="1"/>
  <c r="N17" i="1" s="1"/>
  <c r="E18" i="1"/>
  <c r="N18" i="1" s="1"/>
  <c r="E19" i="1"/>
  <c r="N19" i="1" s="1"/>
  <c r="E21" i="1"/>
  <c r="N21" i="1" s="1"/>
  <c r="E22" i="1"/>
  <c r="N22" i="1" s="1"/>
  <c r="E23" i="1"/>
  <c r="N23" i="1" s="1"/>
  <c r="E25" i="1"/>
  <c r="N25" i="1" s="1"/>
  <c r="E26" i="1"/>
  <c r="N26" i="1" s="1"/>
  <c r="E27" i="1"/>
  <c r="N27" i="1" s="1"/>
  <c r="E28" i="1"/>
  <c r="N28" i="1" s="1"/>
  <c r="E29" i="1"/>
  <c r="N29" i="1" s="1"/>
  <c r="E31" i="1"/>
  <c r="N31" i="1" s="1"/>
  <c r="E32" i="1"/>
  <c r="N32" i="1" s="1"/>
  <c r="E33" i="1"/>
  <c r="N33" i="1" s="1"/>
  <c r="E34" i="1"/>
  <c r="N34" i="1" s="1"/>
  <c r="E35" i="1"/>
  <c r="E36" i="1"/>
  <c r="N36" i="1" s="1"/>
  <c r="E37" i="1"/>
  <c r="N37" i="1" s="1"/>
  <c r="E38" i="1"/>
  <c r="N38" i="1" s="1"/>
  <c r="E40" i="1"/>
  <c r="N40" i="1" s="1"/>
  <c r="E41" i="1"/>
  <c r="N41" i="1" s="1"/>
  <c r="E43" i="1"/>
  <c r="N43" i="1" s="1"/>
  <c r="E46" i="1"/>
  <c r="N46" i="1" s="1"/>
  <c r="E47" i="1"/>
  <c r="N47" i="1" s="1"/>
  <c r="E48" i="1"/>
  <c r="N48" i="1" s="1"/>
  <c r="E49" i="1"/>
  <c r="N49" i="1" s="1"/>
  <c r="E50" i="1"/>
  <c r="N50" i="1" s="1"/>
  <c r="E51" i="1"/>
  <c r="N51" i="1" s="1"/>
  <c r="E52" i="1"/>
  <c r="N52" i="1" s="1"/>
  <c r="E53" i="1"/>
  <c r="N53" i="1" s="1"/>
  <c r="N44" i="1" l="1"/>
</calcChain>
</file>

<file path=xl/sharedStrings.xml><?xml version="1.0" encoding="utf-8"?>
<sst xmlns="http://schemas.openxmlformats.org/spreadsheetml/2006/main" count="72" uniqueCount="71">
  <si>
    <t>Aluno / Escola</t>
  </si>
  <si>
    <t>E.E. Prof. Andronico de Mello</t>
  </si>
  <si>
    <t>E.E. Profa. Adalgiza Segurado da Silveira</t>
  </si>
  <si>
    <t>E.E. Anhanguera</t>
  </si>
  <si>
    <t>Rodrigo Oliveira</t>
  </si>
  <si>
    <t>Noele</t>
  </si>
  <si>
    <t>E.E. Cond. Vargem Grande II</t>
  </si>
  <si>
    <t>Abraham Poh Ham Chen</t>
  </si>
  <si>
    <t>Alessandro da Silva Menezes</t>
  </si>
  <si>
    <t>Daniel Miranda Nunes de Oliveira</t>
  </si>
  <si>
    <t>Iasmin Ferreira Silva</t>
  </si>
  <si>
    <t>Juliana Clivatti Romitelli</t>
  </si>
  <si>
    <t>Leandro Ribeiro Costa</t>
  </si>
  <si>
    <t>Mateus Coqueiro Daniel de Souza</t>
  </si>
  <si>
    <t>Pamela Cristina Oliveira Silva</t>
  </si>
  <si>
    <t>Roberval Laes Alves Bandeira</t>
  </si>
  <si>
    <t>Vinícius Alves Rodrigues</t>
  </si>
  <si>
    <t>Wesley Faria Pereira</t>
  </si>
  <si>
    <t>Adriana Bofeti</t>
  </si>
  <si>
    <t>Bruno Cesar do Nascimento</t>
  </si>
  <si>
    <t>Bruno Spigoti de Souza</t>
  </si>
  <si>
    <t>Isabela Ramalho dos Santos</t>
  </si>
  <si>
    <t>Karina Kazue Ornellas Higuti</t>
  </si>
  <si>
    <t>Ricardo Augusto Villas Boas</t>
  </si>
  <si>
    <t>Richard Leonardo Dias Ale</t>
  </si>
  <si>
    <t>Pré-projejto (n2)</t>
  </si>
  <si>
    <t>Apresentação (n2)</t>
  </si>
  <si>
    <t>Q. Projetos (n1)</t>
  </si>
  <si>
    <t>Q. Avaliação (n1)</t>
  </si>
  <si>
    <t>Terezinha Jesus barbosa</t>
  </si>
  <si>
    <t>Adenir de Biagi Gabrioti</t>
  </si>
  <si>
    <t>Lucila Mendes de Oliveira</t>
  </si>
  <si>
    <t>Maria Lúcia dos Santos Souza</t>
  </si>
  <si>
    <t>Maria Margarete dos Santos</t>
  </si>
  <si>
    <t>Maria Tereza A. Lopes Lázaro</t>
  </si>
  <si>
    <t>Veralúcia Josefa das Neves</t>
  </si>
  <si>
    <t>Vera Ruth Veiga Passos</t>
  </si>
  <si>
    <t>Sílvio Luiz Scortecci M.M.</t>
  </si>
  <si>
    <t>E.M.E.F. Des. Arthur Whitaker I</t>
  </si>
  <si>
    <t>Patrícia C. Resende</t>
  </si>
  <si>
    <t>Priscila Carvalho</t>
  </si>
  <si>
    <t>E.M.E.F. Des. Arthur Whitaker II</t>
  </si>
  <si>
    <t>José Roberto Emboava Nogueira</t>
  </si>
  <si>
    <t>Zoleide B. Tragante</t>
  </si>
  <si>
    <t>Mônica Falco Sameshima</t>
  </si>
  <si>
    <t>Irene Bueno Norgang da Rocha</t>
  </si>
  <si>
    <t>E.E. Prof. Daniel Paulo Verano Pontes I</t>
  </si>
  <si>
    <t>Márcia Cristina dos Santos Ribacionka</t>
  </si>
  <si>
    <t>Marina Mariano</t>
  </si>
  <si>
    <t>E.E. Prof. Daniel Paulo Verano Pontes II</t>
  </si>
  <si>
    <t>Samantha Emilia Laguna</t>
  </si>
  <si>
    <t>Sonia Maria G. C.</t>
  </si>
  <si>
    <t>Nídia Lima Queiroz</t>
  </si>
  <si>
    <t>Marcos Miranda</t>
  </si>
  <si>
    <t>Priscila Li</t>
  </si>
  <si>
    <t>Horas de Estágio</t>
  </si>
  <si>
    <t>Ativ. Diagnóstica (n1)</t>
  </si>
  <si>
    <t>N1</t>
  </si>
  <si>
    <t>n2</t>
  </si>
  <si>
    <t>Não apresentou</t>
  </si>
  <si>
    <t>Luiz Fernando (DESISTENTE?)</t>
  </si>
  <si>
    <t>Não cabe avaliação</t>
  </si>
  <si>
    <t>Atividade Pendente</t>
  </si>
  <si>
    <t>Desistente?</t>
  </si>
  <si>
    <t>PRIMEIRO SEMESTRE</t>
  </si>
  <si>
    <t>Projeto (n3)</t>
  </si>
  <si>
    <t>Apresentação (n4)</t>
  </si>
  <si>
    <t>Relatório (n5)</t>
  </si>
  <si>
    <t>Mf</t>
  </si>
  <si>
    <t>SEGUNDO SEMESTRE</t>
  </si>
  <si>
    <t>Presença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</si>
</sst>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0" fontId="0" fillId="0" borderId="2" xfId="0" applyFill="1" applyBorder="1"/>
    <xf numFmtId="0" fontId="1" fillId="2" borderId="2" xfId="0" applyFont="1" applyFill="1" applyBorder="1" applyAlignment="1" applyProtection="1">
      <alignment horizontal="center"/>
      <protection locked="0"/>
    </xf>
    <xf numFmtId="0" fontId="0" fillId="0" borderId="0" xfId="0" applyBorder="1"/>
    <xf numFmtId="2" fontId="0" fillId="0" borderId="1" xfId="0" applyNumberFormat="1" applyFont="1" applyBorder="1" applyAlignment="1">
      <alignment horizontal="center"/>
    </xf>
    <xf numFmtId="2" fontId="0" fillId="4" borderId="1" xfId="0" applyNumberFormat="1" applyFont="1" applyFill="1" applyBorder="1" applyAlignment="1">
      <alignment horizontal="center"/>
    </xf>
    <xf numFmtId="2" fontId="0" fillId="5" borderId="1" xfId="0" applyNumberFormat="1" applyFont="1" applyFill="1" applyBorder="1" applyAlignment="1">
      <alignment horizontal="center"/>
    </xf>
    <xf numFmtId="2" fontId="0" fillId="5" borderId="1" xfId="0" applyNumberFormat="1" applyFont="1" applyFill="1" applyBorder="1" applyAlignment="1" applyProtection="1">
      <alignment horizontal="center"/>
      <protection locked="0"/>
    </xf>
    <xf numFmtId="2" fontId="0" fillId="0" borderId="1" xfId="0" applyNumberFormat="1" applyFont="1" applyFill="1" applyBorder="1" applyAlignment="1">
      <alignment horizontal="center"/>
    </xf>
    <xf numFmtId="0" fontId="0" fillId="6" borderId="1" xfId="0" applyFill="1" applyBorder="1"/>
    <xf numFmtId="164" fontId="0" fillId="5" borderId="1" xfId="0" applyNumberFormat="1" applyFont="1" applyFill="1" applyBorder="1" applyAlignment="1">
      <alignment horizontal="center"/>
    </xf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7" borderId="1" xfId="0" applyFill="1" applyBorder="1"/>
    <xf numFmtId="0" fontId="0" fillId="0" borderId="4" xfId="0" applyBorder="1"/>
    <xf numFmtId="2" fontId="0" fillId="4" borderId="4" xfId="0" applyNumberFormat="1" applyFont="1" applyFill="1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0" fontId="0" fillId="0" borderId="3" xfId="0" applyFill="1" applyBorder="1" applyAlignment="1">
      <alignment horizontal="left"/>
    </xf>
    <xf numFmtId="2" fontId="0" fillId="0" borderId="3" xfId="0" applyNumberFormat="1" applyFont="1" applyBorder="1" applyAlignment="1">
      <alignment horizontal="center"/>
    </xf>
    <xf numFmtId="2" fontId="0" fillId="0" borderId="3" xfId="0" applyNumberFormat="1" applyFont="1" applyFill="1" applyBorder="1" applyAlignment="1" applyProtection="1">
      <alignment horizontal="center"/>
      <protection locked="0"/>
    </xf>
    <xf numFmtId="164" fontId="0" fillId="5" borderId="3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3" xfId="0" applyFill="1" applyBorder="1"/>
    <xf numFmtId="2" fontId="0" fillId="4" borderId="3" xfId="0" applyNumberFormat="1" applyFont="1" applyFill="1" applyBorder="1" applyAlignment="1">
      <alignment horizontal="center"/>
    </xf>
    <xf numFmtId="0" fontId="0" fillId="6" borderId="4" xfId="0" applyFill="1" applyBorder="1"/>
    <xf numFmtId="2" fontId="0" fillId="6" borderId="4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2" fontId="0" fillId="5" borderId="4" xfId="0" applyNumberFormat="1" applyFont="1" applyFill="1" applyBorder="1" applyAlignment="1">
      <alignment horizontal="center"/>
    </xf>
    <xf numFmtId="0" fontId="0" fillId="0" borderId="5" xfId="0" applyFill="1" applyBorder="1"/>
    <xf numFmtId="2" fontId="0" fillId="0" borderId="3" xfId="0" applyNumberFormat="1" applyFont="1" applyFill="1" applyBorder="1" applyAlignment="1">
      <alignment horizontal="center"/>
    </xf>
    <xf numFmtId="0" fontId="0" fillId="0" borderId="3" xfId="0" applyFont="1" applyFill="1" applyBorder="1"/>
    <xf numFmtId="2" fontId="0" fillId="8" borderId="1" xfId="0" applyNumberFormat="1" applyFont="1" applyFill="1" applyBorder="1" applyAlignment="1">
      <alignment horizontal="center"/>
    </xf>
    <xf numFmtId="0" fontId="0" fillId="8" borderId="1" xfId="0" applyFill="1" applyBorder="1"/>
    <xf numFmtId="2" fontId="0" fillId="9" borderId="1" xfId="0" applyNumberFormat="1" applyFont="1" applyFill="1" applyBorder="1" applyAlignment="1">
      <alignment horizontal="center"/>
    </xf>
    <xf numFmtId="0" fontId="0" fillId="9" borderId="1" xfId="0" applyFill="1" applyBorder="1"/>
    <xf numFmtId="0" fontId="1" fillId="2" borderId="4" xfId="0" applyFont="1" applyFill="1" applyBorder="1" applyAlignment="1" applyProtection="1">
      <alignment horizontal="center"/>
      <protection locked="0"/>
    </xf>
    <xf numFmtId="164" fontId="0" fillId="5" borderId="9" xfId="0" applyNumberFormat="1" applyFont="1" applyFill="1" applyBorder="1" applyAlignment="1">
      <alignment horizontal="center"/>
    </xf>
    <xf numFmtId="164" fontId="0" fillId="5" borderId="10" xfId="0" applyNumberFormat="1" applyFont="1" applyFill="1" applyBorder="1" applyAlignment="1">
      <alignment horizontal="center"/>
    </xf>
    <xf numFmtId="2" fontId="0" fillId="5" borderId="9" xfId="0" applyNumberFormat="1" applyFont="1" applyFill="1" applyBorder="1" applyAlignment="1">
      <alignment horizontal="center"/>
    </xf>
    <xf numFmtId="164" fontId="0" fillId="0" borderId="9" xfId="0" applyNumberFormat="1" applyFont="1" applyBorder="1" applyAlignment="1">
      <alignment horizontal="center"/>
    </xf>
    <xf numFmtId="2" fontId="0" fillId="5" borderId="6" xfId="0" applyNumberFormat="1" applyFont="1" applyFill="1" applyBorder="1" applyAlignment="1">
      <alignment horizontal="center"/>
    </xf>
    <xf numFmtId="164" fontId="0" fillId="5" borderId="6" xfId="0" applyNumberFormat="1" applyFont="1" applyFill="1" applyBorder="1" applyAlignment="1">
      <alignment horizontal="center"/>
    </xf>
    <xf numFmtId="164" fontId="0" fillId="6" borderId="9" xfId="0" applyNumberFormat="1" applyFont="1" applyFill="1" applyBorder="1" applyAlignment="1">
      <alignment horizontal="center"/>
    </xf>
    <xf numFmtId="164" fontId="0" fillId="0" borderId="6" xfId="0" applyNumberFormat="1" applyFont="1" applyBorder="1" applyAlignment="1">
      <alignment horizontal="center"/>
    </xf>
    <xf numFmtId="164" fontId="0" fillId="9" borderId="9" xfId="0" applyNumberFormat="1" applyFont="1" applyFill="1" applyBorder="1" applyAlignment="1">
      <alignment horizontal="center"/>
    </xf>
    <xf numFmtId="164" fontId="0" fillId="9" borderId="6" xfId="0" applyNumberFormat="1" applyFont="1" applyFill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1" fillId="2" borderId="6" xfId="0" applyFont="1" applyFill="1" applyBorder="1" applyAlignment="1" applyProtection="1">
      <alignment horizontal="center"/>
      <protection locked="0"/>
    </xf>
    <xf numFmtId="0" fontId="0" fillId="10" borderId="0" xfId="0" applyFill="1"/>
    <xf numFmtId="2" fontId="0" fillId="5" borderId="1" xfId="0" applyNumberFormat="1" applyFill="1" applyBorder="1" applyAlignment="1">
      <alignment horizontal="center"/>
    </xf>
    <xf numFmtId="2" fontId="0" fillId="6" borderId="9" xfId="0" applyNumberFormat="1" applyFont="1" applyFill="1" applyBorder="1" applyAlignment="1">
      <alignment horizontal="center"/>
    </xf>
    <xf numFmtId="2" fontId="0" fillId="5" borderId="4" xfId="0" applyNumberFormat="1" applyFill="1" applyBorder="1" applyAlignment="1">
      <alignment horizontal="center"/>
    </xf>
    <xf numFmtId="2" fontId="0" fillId="5" borderId="13" xfId="0" applyNumberFormat="1" applyFill="1" applyBorder="1" applyAlignment="1">
      <alignment horizontal="center"/>
    </xf>
    <xf numFmtId="2" fontId="0" fillId="6" borderId="14" xfId="0" applyNumberFormat="1" applyFill="1" applyBorder="1" applyAlignment="1">
      <alignment horizontal="center"/>
    </xf>
    <xf numFmtId="2" fontId="0" fillId="5" borderId="14" xfId="0" applyNumberFormat="1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1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tabSelected="1" topLeftCell="H43" zoomScale="130" zoomScaleNormal="130" workbookViewId="0">
      <selection activeCell="N2" sqref="N2:O53"/>
    </sheetView>
  </sheetViews>
  <sheetFormatPr defaultRowHeight="15" x14ac:dyDescent="0.25"/>
  <cols>
    <col min="1" max="1" width="40.85546875" customWidth="1"/>
    <col min="2" max="2" width="22.5703125" bestFit="1" customWidth="1"/>
    <col min="3" max="3" width="25.140625" bestFit="1" customWidth="1"/>
    <col min="4" max="4" width="25.140625" customWidth="1"/>
    <col min="5" max="5" width="8.28515625" customWidth="1"/>
    <col min="6" max="6" width="20.85546875" customWidth="1"/>
    <col min="7" max="7" width="22" bestFit="1" customWidth="1"/>
    <col min="8" max="8" width="10.28515625" customWidth="1"/>
    <col min="9" max="9" width="21.7109375" customWidth="1"/>
    <col min="10" max="10" width="14.7109375" bestFit="1" customWidth="1"/>
    <col min="11" max="11" width="22" bestFit="1" customWidth="1"/>
    <col min="12" max="12" width="16.42578125" bestFit="1" customWidth="1"/>
    <col min="13" max="13" width="19.85546875" bestFit="1" customWidth="1"/>
    <col min="15" max="15" width="14.42578125" customWidth="1"/>
  </cols>
  <sheetData>
    <row r="1" spans="1:15" x14ac:dyDescent="0.25">
      <c r="B1" s="69" t="s">
        <v>64</v>
      </c>
      <c r="C1" s="70"/>
      <c r="D1" s="70"/>
      <c r="E1" s="70"/>
      <c r="F1" s="70"/>
      <c r="G1" s="70"/>
      <c r="H1" s="70"/>
      <c r="I1" s="71"/>
      <c r="J1" s="72" t="s">
        <v>69</v>
      </c>
      <c r="K1" s="73"/>
      <c r="L1" s="73"/>
      <c r="M1" s="73"/>
      <c r="N1" s="73"/>
      <c r="O1" s="59"/>
    </row>
    <row r="2" spans="1:15" ht="18.75" x14ac:dyDescent="0.3">
      <c r="A2" s="2" t="s">
        <v>0</v>
      </c>
      <c r="B2" s="39" t="s">
        <v>27</v>
      </c>
      <c r="C2" s="39" t="s">
        <v>28</v>
      </c>
      <c r="D2" s="39" t="s">
        <v>56</v>
      </c>
      <c r="E2" s="5" t="s">
        <v>57</v>
      </c>
      <c r="F2" s="39" t="s">
        <v>25</v>
      </c>
      <c r="G2" s="39" t="s">
        <v>26</v>
      </c>
      <c r="H2" s="39" t="s">
        <v>58</v>
      </c>
      <c r="I2" s="39" t="s">
        <v>55</v>
      </c>
      <c r="J2" s="2" t="s">
        <v>65</v>
      </c>
      <c r="K2" s="2" t="s">
        <v>66</v>
      </c>
      <c r="L2" s="2" t="s">
        <v>67</v>
      </c>
      <c r="M2" s="2" t="s">
        <v>55</v>
      </c>
      <c r="N2" s="58" t="s">
        <v>68</v>
      </c>
      <c r="O2" s="2" t="s">
        <v>70</v>
      </c>
    </row>
    <row r="3" spans="1:15" x14ac:dyDescent="0.25">
      <c r="A3" s="3" t="s">
        <v>1</v>
      </c>
      <c r="B3" s="9"/>
      <c r="C3" s="10"/>
      <c r="D3" s="10"/>
      <c r="E3" s="9"/>
      <c r="F3" s="9"/>
      <c r="G3" s="9"/>
      <c r="H3" s="9"/>
      <c r="I3" s="9"/>
      <c r="J3" s="9"/>
      <c r="K3" s="9"/>
      <c r="L3" s="9"/>
      <c r="M3" s="13"/>
      <c r="N3" s="44"/>
      <c r="O3" s="9"/>
    </row>
    <row r="4" spans="1:15" ht="15" customHeight="1" thickBot="1" x14ac:dyDescent="0.3">
      <c r="A4" s="21" t="s">
        <v>29</v>
      </c>
      <c r="B4" s="22">
        <v>2</v>
      </c>
      <c r="C4" s="23">
        <v>2</v>
      </c>
      <c r="D4" s="23">
        <v>1</v>
      </c>
      <c r="E4" s="22">
        <f t="shared" ref="E4:E53" si="0">(2*B4+2*C4+D4)/5</f>
        <v>1.8</v>
      </c>
      <c r="F4" s="22">
        <v>1.9</v>
      </c>
      <c r="G4" s="22">
        <v>2</v>
      </c>
      <c r="H4" s="22">
        <f>(F4+G4)/2</f>
        <v>1.95</v>
      </c>
      <c r="I4" s="24"/>
      <c r="J4" s="50">
        <v>2</v>
      </c>
      <c r="K4" s="50">
        <v>2</v>
      </c>
      <c r="L4" s="50">
        <v>2</v>
      </c>
      <c r="M4" s="13"/>
      <c r="N4" s="68">
        <f>E4+H4+J4+K4+L4</f>
        <v>9.75</v>
      </c>
      <c r="O4" s="53">
        <v>93.75</v>
      </c>
    </row>
    <row r="5" spans="1:15" x14ac:dyDescent="0.25">
      <c r="A5" s="18" t="s">
        <v>8</v>
      </c>
      <c r="B5" s="19"/>
      <c r="C5" s="19"/>
      <c r="D5" s="20">
        <v>1</v>
      </c>
      <c r="E5" s="20">
        <f t="shared" si="0"/>
        <v>0.2</v>
      </c>
      <c r="F5" s="20">
        <v>1.9</v>
      </c>
      <c r="G5" s="20">
        <v>2</v>
      </c>
      <c r="H5" s="20">
        <f t="shared" ref="H5:H53" si="1">(F5+G5)/2</f>
        <v>1.95</v>
      </c>
      <c r="I5" s="48">
        <v>10</v>
      </c>
      <c r="J5" s="51">
        <v>2</v>
      </c>
      <c r="K5" s="51">
        <v>2</v>
      </c>
      <c r="L5" s="51">
        <v>2</v>
      </c>
      <c r="M5" s="55">
        <v>40</v>
      </c>
      <c r="N5" s="68">
        <f t="shared" ref="N5:N53" si="2">E5+H5+J5+K5+L5</f>
        <v>8.15</v>
      </c>
      <c r="O5" s="54">
        <v>82.35</v>
      </c>
    </row>
    <row r="6" spans="1:15" x14ac:dyDescent="0.25">
      <c r="A6" s="38" t="s">
        <v>9</v>
      </c>
      <c r="B6" s="7">
        <v>1.5</v>
      </c>
      <c r="C6" s="7">
        <v>1</v>
      </c>
      <c r="D6" s="7">
        <v>1</v>
      </c>
      <c r="E6" s="7">
        <f t="shared" si="0"/>
        <v>1.2</v>
      </c>
      <c r="F6" s="7">
        <v>1.9</v>
      </c>
      <c r="G6" s="7">
        <v>2</v>
      </c>
      <c r="H6" s="7">
        <f t="shared" si="1"/>
        <v>1.95</v>
      </c>
      <c r="I6" s="47">
        <v>22</v>
      </c>
      <c r="J6" s="52">
        <v>2</v>
      </c>
      <c r="K6" s="52">
        <v>2</v>
      </c>
      <c r="L6" s="52">
        <v>2</v>
      </c>
      <c r="M6" s="56">
        <v>30</v>
      </c>
      <c r="N6" s="68">
        <f t="shared" si="2"/>
        <v>9.15</v>
      </c>
      <c r="O6" s="52">
        <v>94.12</v>
      </c>
    </row>
    <row r="7" spans="1:15" x14ac:dyDescent="0.25">
      <c r="A7" s="1" t="s">
        <v>13</v>
      </c>
      <c r="B7" s="7">
        <v>2</v>
      </c>
      <c r="C7" s="7">
        <v>1.5</v>
      </c>
      <c r="D7" s="7">
        <v>1</v>
      </c>
      <c r="E7" s="7">
        <f t="shared" si="0"/>
        <v>1.6</v>
      </c>
      <c r="F7" s="7">
        <v>1.9</v>
      </c>
      <c r="G7" s="7">
        <v>2</v>
      </c>
      <c r="H7" s="7">
        <f t="shared" si="1"/>
        <v>1.95</v>
      </c>
      <c r="I7" s="47">
        <v>22</v>
      </c>
      <c r="J7" s="52">
        <v>2</v>
      </c>
      <c r="K7" s="52">
        <v>2</v>
      </c>
      <c r="L7" s="52">
        <v>2</v>
      </c>
      <c r="M7" s="56">
        <v>30</v>
      </c>
      <c r="N7" s="68">
        <f t="shared" si="2"/>
        <v>9.5500000000000007</v>
      </c>
      <c r="O7" s="52">
        <v>94.12</v>
      </c>
    </row>
    <row r="8" spans="1:15" x14ac:dyDescent="0.25">
      <c r="A8" s="3" t="s">
        <v>2</v>
      </c>
      <c r="B8" s="9"/>
      <c r="C8" s="9"/>
      <c r="D8" s="9"/>
      <c r="E8" s="9"/>
      <c r="F8" s="9"/>
      <c r="G8" s="9"/>
      <c r="H8" s="9"/>
      <c r="I8" s="44"/>
      <c r="J8" s="44"/>
      <c r="K8" s="44"/>
      <c r="L8" s="44"/>
      <c r="M8" s="45"/>
      <c r="N8" s="63"/>
      <c r="O8" s="44"/>
    </row>
    <row r="9" spans="1:15" x14ac:dyDescent="0.25">
      <c r="A9" s="4" t="s">
        <v>30</v>
      </c>
      <c r="B9" s="7">
        <v>1.5</v>
      </c>
      <c r="C9" s="7">
        <v>1</v>
      </c>
      <c r="D9" s="7">
        <v>1.5</v>
      </c>
      <c r="E9" s="7">
        <f t="shared" si="0"/>
        <v>1.3</v>
      </c>
      <c r="F9" s="7">
        <v>1.5</v>
      </c>
      <c r="G9" s="7">
        <v>1.5</v>
      </c>
      <c r="H9" s="7">
        <f t="shared" si="1"/>
        <v>1.5</v>
      </c>
      <c r="I9" s="45"/>
      <c r="J9" s="52">
        <v>0.9</v>
      </c>
      <c r="K9" s="52">
        <v>1.5</v>
      </c>
      <c r="L9" s="52">
        <v>0.5</v>
      </c>
      <c r="M9" s="45"/>
      <c r="N9" s="68">
        <f t="shared" si="2"/>
        <v>5.6999999999999993</v>
      </c>
      <c r="O9" s="52">
        <v>85</v>
      </c>
    </row>
    <row r="10" spans="1:15" x14ac:dyDescent="0.25">
      <c r="A10" s="1" t="s">
        <v>31</v>
      </c>
      <c r="B10" s="7">
        <v>2</v>
      </c>
      <c r="C10" s="7">
        <v>1</v>
      </c>
      <c r="D10" s="7">
        <v>1.5</v>
      </c>
      <c r="E10" s="7">
        <f t="shared" si="0"/>
        <v>1.5</v>
      </c>
      <c r="F10" s="7">
        <v>1.5</v>
      </c>
      <c r="G10" s="7">
        <v>1.5</v>
      </c>
      <c r="H10" s="7">
        <f t="shared" si="1"/>
        <v>1.5</v>
      </c>
      <c r="I10" s="45"/>
      <c r="J10" s="52">
        <v>0.9</v>
      </c>
      <c r="K10" s="52">
        <v>0.6</v>
      </c>
      <c r="L10" s="52">
        <v>0.5</v>
      </c>
      <c r="M10" s="45"/>
      <c r="N10" s="68">
        <f t="shared" si="2"/>
        <v>5</v>
      </c>
      <c r="O10" s="52">
        <v>87.5</v>
      </c>
    </row>
    <row r="11" spans="1:15" x14ac:dyDescent="0.25">
      <c r="A11" s="1" t="s">
        <v>32</v>
      </c>
      <c r="B11" s="7">
        <v>1.5</v>
      </c>
      <c r="C11" s="7">
        <v>1</v>
      </c>
      <c r="D11" s="7">
        <v>1.5</v>
      </c>
      <c r="E11" s="7">
        <f t="shared" si="0"/>
        <v>1.3</v>
      </c>
      <c r="F11" s="7">
        <v>1.5</v>
      </c>
      <c r="G11" s="7">
        <v>1.5</v>
      </c>
      <c r="H11" s="7">
        <f t="shared" si="1"/>
        <v>1.5</v>
      </c>
      <c r="I11" s="45"/>
      <c r="J11" s="52">
        <v>0.9</v>
      </c>
      <c r="K11" s="52">
        <v>2</v>
      </c>
      <c r="L11" s="52">
        <v>0.5</v>
      </c>
      <c r="M11" s="45"/>
      <c r="N11" s="68">
        <f t="shared" si="2"/>
        <v>6.1999999999999993</v>
      </c>
      <c r="O11" s="52">
        <v>85</v>
      </c>
    </row>
    <row r="12" spans="1:15" x14ac:dyDescent="0.25">
      <c r="A12" s="1" t="s">
        <v>33</v>
      </c>
      <c r="B12" s="7">
        <v>1</v>
      </c>
      <c r="C12" s="8"/>
      <c r="D12" s="7">
        <v>1.5</v>
      </c>
      <c r="E12" s="7">
        <f t="shared" si="0"/>
        <v>0.7</v>
      </c>
      <c r="F12" s="7">
        <v>1.5</v>
      </c>
      <c r="G12" s="7">
        <v>1.5</v>
      </c>
      <c r="H12" s="7">
        <f t="shared" si="1"/>
        <v>1.5</v>
      </c>
      <c r="I12" s="45"/>
      <c r="J12" s="52">
        <v>0.9</v>
      </c>
      <c r="K12" s="52">
        <v>1</v>
      </c>
      <c r="L12" s="52">
        <v>0.5</v>
      </c>
      <c r="M12" s="45"/>
      <c r="N12" s="68">
        <f t="shared" si="2"/>
        <v>4.5999999999999996</v>
      </c>
      <c r="O12" s="52">
        <v>93.75</v>
      </c>
    </row>
    <row r="13" spans="1:15" x14ac:dyDescent="0.25">
      <c r="A13" s="1" t="s">
        <v>34</v>
      </c>
      <c r="B13" s="7">
        <v>2</v>
      </c>
      <c r="C13" s="7">
        <v>1.5</v>
      </c>
      <c r="D13" s="7">
        <v>1.5</v>
      </c>
      <c r="E13" s="7">
        <f t="shared" si="0"/>
        <v>1.7</v>
      </c>
      <c r="F13" s="7">
        <v>1.5</v>
      </c>
      <c r="G13" s="7">
        <v>1.5</v>
      </c>
      <c r="H13" s="7">
        <f t="shared" si="1"/>
        <v>1.5</v>
      </c>
      <c r="I13" s="45"/>
      <c r="J13" s="52">
        <v>0.9</v>
      </c>
      <c r="K13" s="52">
        <v>0.6</v>
      </c>
      <c r="L13" s="52">
        <v>0.5</v>
      </c>
      <c r="M13" s="45"/>
      <c r="N13" s="68">
        <f t="shared" si="2"/>
        <v>5.2</v>
      </c>
      <c r="O13" s="52">
        <v>93.75</v>
      </c>
    </row>
    <row r="14" spans="1:15" x14ac:dyDescent="0.25">
      <c r="A14" s="1" t="s">
        <v>35</v>
      </c>
      <c r="B14" s="11">
        <v>1.5</v>
      </c>
      <c r="C14" s="11">
        <v>1</v>
      </c>
      <c r="D14" s="7">
        <v>1.5</v>
      </c>
      <c r="E14" s="7">
        <f t="shared" si="0"/>
        <v>1.3</v>
      </c>
      <c r="F14" s="7">
        <v>1.5</v>
      </c>
      <c r="G14" s="7">
        <v>1.5</v>
      </c>
      <c r="H14" s="7">
        <f t="shared" si="1"/>
        <v>1.5</v>
      </c>
      <c r="J14" s="52">
        <v>0.9</v>
      </c>
      <c r="K14" s="52">
        <v>1.5</v>
      </c>
      <c r="L14" s="52">
        <v>0.5</v>
      </c>
      <c r="M14" s="45"/>
      <c r="N14" s="68">
        <f t="shared" si="2"/>
        <v>5.6999999999999993</v>
      </c>
      <c r="O14" s="52">
        <v>75</v>
      </c>
    </row>
    <row r="15" spans="1:15" ht="15.75" thickBot="1" x14ac:dyDescent="0.3">
      <c r="A15" s="25" t="s">
        <v>36</v>
      </c>
      <c r="B15" s="22">
        <v>1.5</v>
      </c>
      <c r="C15" s="22">
        <v>2</v>
      </c>
      <c r="D15" s="22">
        <v>1.5</v>
      </c>
      <c r="E15" s="22">
        <f t="shared" si="0"/>
        <v>1.7</v>
      </c>
      <c r="F15" s="22">
        <v>1.5</v>
      </c>
      <c r="G15" s="22">
        <v>1.5</v>
      </c>
      <c r="H15" s="22">
        <f t="shared" si="1"/>
        <v>1.5</v>
      </c>
      <c r="I15" s="41"/>
      <c r="J15" s="52">
        <v>0.9</v>
      </c>
      <c r="K15" s="53">
        <v>1.5</v>
      </c>
      <c r="L15" s="52">
        <v>0.5</v>
      </c>
      <c r="M15" s="45"/>
      <c r="N15" s="66">
        <f t="shared" si="2"/>
        <v>6.1000000000000005</v>
      </c>
      <c r="O15" s="53">
        <v>85</v>
      </c>
    </row>
    <row r="16" spans="1:15" x14ac:dyDescent="0.25">
      <c r="A16" s="18" t="s">
        <v>7</v>
      </c>
      <c r="B16" s="20">
        <v>2</v>
      </c>
      <c r="C16" s="20">
        <v>2</v>
      </c>
      <c r="D16" s="20">
        <v>1.5</v>
      </c>
      <c r="E16" s="20">
        <f t="shared" si="0"/>
        <v>1.9</v>
      </c>
      <c r="F16" s="20">
        <v>1.5</v>
      </c>
      <c r="G16" s="20">
        <v>1.5</v>
      </c>
      <c r="H16" s="20">
        <f t="shared" si="1"/>
        <v>1.5</v>
      </c>
      <c r="I16" s="43">
        <v>17.5</v>
      </c>
      <c r="J16" s="52">
        <v>0.9</v>
      </c>
      <c r="K16" s="51">
        <v>2</v>
      </c>
      <c r="L16" s="52">
        <v>0.5</v>
      </c>
      <c r="M16" s="55">
        <v>32.5</v>
      </c>
      <c r="N16" s="67">
        <f t="shared" si="2"/>
        <v>6.8</v>
      </c>
      <c r="O16" s="54">
        <v>94.12</v>
      </c>
    </row>
    <row r="17" spans="1:15" x14ac:dyDescent="0.25">
      <c r="A17" s="1" t="s">
        <v>21</v>
      </c>
      <c r="B17" s="8"/>
      <c r="C17" s="7">
        <v>2</v>
      </c>
      <c r="D17" s="7">
        <v>1.5</v>
      </c>
      <c r="E17" s="7">
        <f t="shared" si="0"/>
        <v>1.1000000000000001</v>
      </c>
      <c r="F17" s="7">
        <v>1.5</v>
      </c>
      <c r="G17" s="7">
        <v>1.5</v>
      </c>
      <c r="H17" s="7">
        <f t="shared" si="1"/>
        <v>1.5</v>
      </c>
      <c r="I17" s="47">
        <v>10</v>
      </c>
      <c r="J17" s="52">
        <v>0.9</v>
      </c>
      <c r="K17" s="52">
        <v>1</v>
      </c>
      <c r="L17" s="52">
        <v>0.5</v>
      </c>
      <c r="M17" s="56">
        <v>40</v>
      </c>
      <c r="N17" s="68">
        <f>E17+H17+J17+K17+L17</f>
        <v>5</v>
      </c>
      <c r="O17" s="52">
        <v>64.7</v>
      </c>
    </row>
    <row r="18" spans="1:15" x14ac:dyDescent="0.25">
      <c r="A18" s="1" t="s">
        <v>12</v>
      </c>
      <c r="B18" s="7">
        <v>2</v>
      </c>
      <c r="C18" s="8"/>
      <c r="D18" s="7">
        <v>1.5</v>
      </c>
      <c r="E18" s="7">
        <f t="shared" si="0"/>
        <v>1.1000000000000001</v>
      </c>
      <c r="F18" s="7">
        <v>1.5</v>
      </c>
      <c r="G18" s="7">
        <v>1.5</v>
      </c>
      <c r="H18" s="7">
        <f t="shared" si="1"/>
        <v>1.5</v>
      </c>
      <c r="I18" s="47">
        <v>10</v>
      </c>
      <c r="J18" s="52">
        <v>0.9</v>
      </c>
      <c r="K18" s="52">
        <v>2</v>
      </c>
      <c r="L18" s="52">
        <v>0.5</v>
      </c>
      <c r="M18" s="56">
        <v>40</v>
      </c>
      <c r="N18" s="68">
        <f t="shared" si="2"/>
        <v>6</v>
      </c>
      <c r="O18" s="52">
        <v>100</v>
      </c>
    </row>
    <row r="19" spans="1:15" x14ac:dyDescent="0.25">
      <c r="A19" s="1" t="s">
        <v>23</v>
      </c>
      <c r="B19" s="7">
        <v>2</v>
      </c>
      <c r="C19" s="7">
        <v>1.5</v>
      </c>
      <c r="D19" s="7">
        <v>1.5</v>
      </c>
      <c r="E19" s="7">
        <f t="shared" si="0"/>
        <v>1.7</v>
      </c>
      <c r="F19" s="7">
        <v>1.5</v>
      </c>
      <c r="G19" s="7">
        <v>1.5</v>
      </c>
      <c r="H19" s="7">
        <f t="shared" si="1"/>
        <v>1.5</v>
      </c>
      <c r="I19" s="47">
        <v>10</v>
      </c>
      <c r="J19" s="52">
        <v>0.9</v>
      </c>
      <c r="K19" s="52">
        <v>1</v>
      </c>
      <c r="L19" s="52">
        <v>0.5</v>
      </c>
      <c r="M19" s="56">
        <v>40</v>
      </c>
      <c r="N19" s="68">
        <f t="shared" si="2"/>
        <v>5.6000000000000005</v>
      </c>
      <c r="O19" s="52">
        <v>82.35</v>
      </c>
    </row>
    <row r="20" spans="1:15" x14ac:dyDescent="0.25">
      <c r="A20" s="3" t="s">
        <v>3</v>
      </c>
      <c r="B20" s="9"/>
      <c r="C20" s="9"/>
      <c r="D20" s="9"/>
      <c r="E20" s="9"/>
      <c r="F20" s="9"/>
      <c r="G20" s="9"/>
      <c r="H20" s="9"/>
      <c r="I20" s="44"/>
      <c r="J20" s="44"/>
      <c r="K20" s="44"/>
      <c r="L20" s="44"/>
      <c r="M20" s="45"/>
      <c r="N20" s="63"/>
      <c r="O20" s="60"/>
    </row>
    <row r="21" spans="1:15" ht="15.75" thickBot="1" x14ac:dyDescent="0.3">
      <c r="A21" s="26" t="s">
        <v>37</v>
      </c>
      <c r="B21" s="27"/>
      <c r="C21" s="27"/>
      <c r="D21" s="22">
        <v>1</v>
      </c>
      <c r="E21" s="22">
        <f t="shared" si="0"/>
        <v>0.2</v>
      </c>
      <c r="F21" s="22">
        <v>1.9</v>
      </c>
      <c r="G21" s="22">
        <v>1</v>
      </c>
      <c r="H21" s="22">
        <f t="shared" si="1"/>
        <v>1.45</v>
      </c>
      <c r="I21" s="41"/>
      <c r="J21" s="53">
        <v>2</v>
      </c>
      <c r="K21" s="53">
        <v>2</v>
      </c>
      <c r="L21" s="53">
        <v>2</v>
      </c>
      <c r="M21" s="45"/>
      <c r="N21" s="66">
        <f t="shared" si="2"/>
        <v>7.65</v>
      </c>
      <c r="O21" s="53">
        <v>62.5</v>
      </c>
    </row>
    <row r="22" spans="1:15" x14ac:dyDescent="0.25">
      <c r="A22" s="18" t="s">
        <v>19</v>
      </c>
      <c r="B22" s="20">
        <v>2</v>
      </c>
      <c r="C22" s="20">
        <v>2</v>
      </c>
      <c r="D22" s="20">
        <v>2</v>
      </c>
      <c r="E22" s="20">
        <f t="shared" si="0"/>
        <v>2</v>
      </c>
      <c r="F22" s="20">
        <v>1.9</v>
      </c>
      <c r="G22" s="20">
        <v>2</v>
      </c>
      <c r="H22" s="20">
        <f>(F22+G22)/2</f>
        <v>1.95</v>
      </c>
      <c r="I22" s="43">
        <v>20</v>
      </c>
      <c r="J22" s="51">
        <v>2</v>
      </c>
      <c r="K22" s="51">
        <v>2</v>
      </c>
      <c r="L22" s="51">
        <v>2</v>
      </c>
      <c r="M22" s="55">
        <v>31</v>
      </c>
      <c r="N22" s="67">
        <f t="shared" si="2"/>
        <v>9.9499999999999993</v>
      </c>
      <c r="O22" s="54">
        <v>76.47</v>
      </c>
    </row>
    <row r="23" spans="1:15" x14ac:dyDescent="0.25">
      <c r="A23" s="1" t="s">
        <v>16</v>
      </c>
      <c r="B23" s="7">
        <v>2</v>
      </c>
      <c r="C23" s="7">
        <v>1.5</v>
      </c>
      <c r="D23" s="7">
        <v>2</v>
      </c>
      <c r="E23" s="7">
        <f t="shared" si="0"/>
        <v>1.8</v>
      </c>
      <c r="F23" s="7">
        <v>1.9</v>
      </c>
      <c r="G23" s="7">
        <v>2</v>
      </c>
      <c r="H23" s="20">
        <f>(F23+G23)/2</f>
        <v>1.95</v>
      </c>
      <c r="I23" s="47">
        <v>20</v>
      </c>
      <c r="J23" s="52">
        <v>2</v>
      </c>
      <c r="K23" s="52">
        <v>2</v>
      </c>
      <c r="L23" s="52">
        <v>2</v>
      </c>
      <c r="M23" s="56">
        <v>30</v>
      </c>
      <c r="N23" s="68">
        <f t="shared" si="2"/>
        <v>9.75</v>
      </c>
      <c r="O23" s="52">
        <v>88.24</v>
      </c>
    </row>
    <row r="24" spans="1:15" x14ac:dyDescent="0.25">
      <c r="A24" s="3" t="s">
        <v>38</v>
      </c>
      <c r="B24" s="9"/>
      <c r="C24" s="9"/>
      <c r="D24" s="9"/>
      <c r="E24" s="9"/>
      <c r="F24" s="9"/>
      <c r="G24" s="9"/>
      <c r="H24" s="9"/>
      <c r="I24" s="44"/>
      <c r="J24" s="44"/>
      <c r="K24" s="44"/>
      <c r="L24" s="44"/>
      <c r="M24" s="45"/>
      <c r="N24" s="63"/>
      <c r="O24" s="60"/>
    </row>
    <row r="25" spans="1:15" ht="15.75" thickBot="1" x14ac:dyDescent="0.3">
      <c r="A25" s="26" t="s">
        <v>39</v>
      </c>
      <c r="B25" s="22">
        <v>2</v>
      </c>
      <c r="C25" s="27"/>
      <c r="D25" s="22">
        <v>2</v>
      </c>
      <c r="E25" s="22">
        <f t="shared" si="0"/>
        <v>1.2</v>
      </c>
      <c r="F25" s="22">
        <v>1.9</v>
      </c>
      <c r="G25" s="22">
        <v>1</v>
      </c>
      <c r="H25" s="22">
        <f t="shared" si="1"/>
        <v>1.45</v>
      </c>
      <c r="I25" s="41"/>
      <c r="J25" s="53">
        <v>0</v>
      </c>
      <c r="K25" s="53">
        <v>0</v>
      </c>
      <c r="L25" s="53">
        <v>0</v>
      </c>
      <c r="M25" s="45"/>
      <c r="N25" s="66">
        <f t="shared" si="2"/>
        <v>2.65</v>
      </c>
      <c r="O25" s="53">
        <v>18.75</v>
      </c>
    </row>
    <row r="26" spans="1:15" x14ac:dyDescent="0.25">
      <c r="A26" s="18" t="s">
        <v>18</v>
      </c>
      <c r="B26" s="20">
        <v>2</v>
      </c>
      <c r="C26" s="20">
        <v>2</v>
      </c>
      <c r="D26" s="20">
        <v>2</v>
      </c>
      <c r="E26" s="20">
        <f t="shared" si="0"/>
        <v>2</v>
      </c>
      <c r="F26" s="20">
        <v>1.9</v>
      </c>
      <c r="G26" s="20">
        <v>2</v>
      </c>
      <c r="H26" s="20">
        <f t="shared" si="1"/>
        <v>1.95</v>
      </c>
      <c r="I26" s="43">
        <v>20</v>
      </c>
      <c r="J26" s="51">
        <v>2</v>
      </c>
      <c r="K26" s="51">
        <v>2</v>
      </c>
      <c r="L26" s="51">
        <v>2</v>
      </c>
      <c r="M26" s="55">
        <v>30</v>
      </c>
      <c r="N26" s="67">
        <f t="shared" si="2"/>
        <v>9.9499999999999993</v>
      </c>
      <c r="O26" s="54">
        <v>88.24</v>
      </c>
    </row>
    <row r="27" spans="1:15" x14ac:dyDescent="0.25">
      <c r="A27" s="38" t="s">
        <v>10</v>
      </c>
      <c r="B27" s="7">
        <v>2</v>
      </c>
      <c r="C27" s="7">
        <v>2</v>
      </c>
      <c r="D27" s="7">
        <v>2</v>
      </c>
      <c r="E27" s="7">
        <f t="shared" si="0"/>
        <v>2</v>
      </c>
      <c r="F27" s="7">
        <v>1.9</v>
      </c>
      <c r="G27" s="7">
        <v>2</v>
      </c>
      <c r="H27" s="7">
        <f t="shared" si="1"/>
        <v>1.95</v>
      </c>
      <c r="I27" s="47">
        <v>20</v>
      </c>
      <c r="J27" s="52">
        <v>2</v>
      </c>
      <c r="K27" s="52">
        <v>2</v>
      </c>
      <c r="L27" s="52">
        <v>2</v>
      </c>
      <c r="M27" s="56">
        <v>30</v>
      </c>
      <c r="N27" s="68">
        <f t="shared" si="2"/>
        <v>9.9499999999999993</v>
      </c>
      <c r="O27" s="52">
        <v>82.35</v>
      </c>
    </row>
    <row r="28" spans="1:15" x14ac:dyDescent="0.25">
      <c r="A28" s="1" t="s">
        <v>11</v>
      </c>
      <c r="B28" s="7">
        <v>2</v>
      </c>
      <c r="C28" s="7">
        <v>2</v>
      </c>
      <c r="D28" s="7">
        <v>2</v>
      </c>
      <c r="E28" s="7">
        <f t="shared" si="0"/>
        <v>2</v>
      </c>
      <c r="F28" s="7">
        <v>1.9</v>
      </c>
      <c r="G28" s="7">
        <v>2</v>
      </c>
      <c r="H28" s="7">
        <f t="shared" si="1"/>
        <v>1.95</v>
      </c>
      <c r="I28" s="47">
        <v>20</v>
      </c>
      <c r="J28" s="52">
        <v>2</v>
      </c>
      <c r="K28" s="52">
        <v>2</v>
      </c>
      <c r="L28" s="52">
        <v>2</v>
      </c>
      <c r="M28" s="56">
        <v>30</v>
      </c>
      <c r="N28" s="68">
        <f t="shared" si="2"/>
        <v>9.9499999999999993</v>
      </c>
      <c r="O28" s="52">
        <v>88.24</v>
      </c>
    </row>
    <row r="29" spans="1:15" x14ac:dyDescent="0.25">
      <c r="A29" s="1" t="s">
        <v>40</v>
      </c>
      <c r="B29" s="7">
        <v>2</v>
      </c>
      <c r="C29" s="7">
        <v>2</v>
      </c>
      <c r="D29" s="7">
        <v>2</v>
      </c>
      <c r="E29" s="7">
        <f t="shared" si="0"/>
        <v>2</v>
      </c>
      <c r="F29" s="7">
        <v>1.9</v>
      </c>
      <c r="G29" s="7">
        <v>2</v>
      </c>
      <c r="H29" s="7">
        <f t="shared" si="1"/>
        <v>1.95</v>
      </c>
      <c r="I29" s="47">
        <v>20</v>
      </c>
      <c r="J29" s="52">
        <v>2</v>
      </c>
      <c r="K29" s="52">
        <v>2</v>
      </c>
      <c r="L29" s="52">
        <v>2</v>
      </c>
      <c r="M29" s="56">
        <v>30</v>
      </c>
      <c r="N29" s="68">
        <f t="shared" si="2"/>
        <v>9.9499999999999993</v>
      </c>
      <c r="O29" s="52">
        <v>94.12</v>
      </c>
    </row>
    <row r="30" spans="1:15" x14ac:dyDescent="0.25">
      <c r="A30" s="3" t="s">
        <v>41</v>
      </c>
      <c r="B30" s="9"/>
      <c r="C30" s="9"/>
      <c r="D30" s="9"/>
      <c r="E30" s="9"/>
      <c r="F30" s="9"/>
      <c r="G30" s="9"/>
      <c r="H30" s="9"/>
      <c r="I30" s="44"/>
      <c r="J30" s="44"/>
      <c r="K30" s="44"/>
      <c r="L30" s="44"/>
      <c r="M30" s="45"/>
      <c r="N30" s="63"/>
      <c r="O30" s="60"/>
    </row>
    <row r="31" spans="1:15" x14ac:dyDescent="0.25">
      <c r="A31" s="1" t="s">
        <v>42</v>
      </c>
      <c r="B31" s="11">
        <v>1.5</v>
      </c>
      <c r="C31" s="11">
        <v>2</v>
      </c>
      <c r="D31" s="7">
        <v>2</v>
      </c>
      <c r="E31" s="7">
        <f t="shared" si="0"/>
        <v>1.8</v>
      </c>
      <c r="F31" s="37">
        <v>1.7</v>
      </c>
      <c r="G31" s="7">
        <v>2</v>
      </c>
      <c r="H31" s="7">
        <f t="shared" si="1"/>
        <v>1.85</v>
      </c>
      <c r="I31" s="45"/>
      <c r="J31" s="52">
        <v>2</v>
      </c>
      <c r="K31" s="52">
        <v>2</v>
      </c>
      <c r="L31" s="52">
        <v>1.9</v>
      </c>
      <c r="M31" s="45"/>
      <c r="N31" s="68">
        <f t="shared" si="2"/>
        <v>9.5500000000000007</v>
      </c>
      <c r="O31" s="52">
        <v>85</v>
      </c>
    </row>
    <row r="32" spans="1:15" x14ac:dyDescent="0.25">
      <c r="A32" s="1" t="s">
        <v>43</v>
      </c>
      <c r="B32" s="7">
        <v>2</v>
      </c>
      <c r="C32" s="8"/>
      <c r="D32" s="7">
        <v>1</v>
      </c>
      <c r="E32" s="7">
        <f t="shared" si="0"/>
        <v>1</v>
      </c>
      <c r="F32" s="7">
        <v>1.8</v>
      </c>
      <c r="G32" s="7">
        <v>1.5</v>
      </c>
      <c r="H32" s="7">
        <f t="shared" si="1"/>
        <v>1.65</v>
      </c>
      <c r="I32" s="45"/>
      <c r="J32" s="52">
        <v>1.8</v>
      </c>
      <c r="K32" s="52">
        <v>2</v>
      </c>
      <c r="L32" s="52">
        <v>1.9</v>
      </c>
      <c r="M32" s="45"/>
      <c r="N32" s="68">
        <f t="shared" si="2"/>
        <v>8.35</v>
      </c>
      <c r="O32" s="52">
        <v>70</v>
      </c>
    </row>
    <row r="33" spans="1:15" x14ac:dyDescent="0.25">
      <c r="A33" s="1" t="s">
        <v>44</v>
      </c>
      <c r="B33" s="7">
        <v>1.5</v>
      </c>
      <c r="C33" s="8"/>
      <c r="D33" s="7">
        <v>1</v>
      </c>
      <c r="E33" s="7">
        <f t="shared" si="0"/>
        <v>0.8</v>
      </c>
      <c r="F33" s="7">
        <v>1.8</v>
      </c>
      <c r="G33" s="7">
        <v>1</v>
      </c>
      <c r="H33" s="7">
        <f t="shared" si="1"/>
        <v>1.4</v>
      </c>
      <c r="I33" s="45"/>
      <c r="J33" s="52">
        <v>0</v>
      </c>
      <c r="K33" s="52">
        <v>0</v>
      </c>
      <c r="L33" s="52">
        <v>0</v>
      </c>
      <c r="M33" s="45"/>
      <c r="N33" s="68">
        <f t="shared" si="2"/>
        <v>2.2000000000000002</v>
      </c>
      <c r="O33" s="52">
        <v>56.25</v>
      </c>
    </row>
    <row r="34" spans="1:15" ht="15.75" thickBot="1" x14ac:dyDescent="0.3">
      <c r="A34" s="25" t="s">
        <v>45</v>
      </c>
      <c r="B34" s="22">
        <v>1.5</v>
      </c>
      <c r="C34" s="27"/>
      <c r="D34" s="22">
        <v>1</v>
      </c>
      <c r="E34" s="22">
        <f t="shared" si="0"/>
        <v>0.8</v>
      </c>
      <c r="F34" s="22">
        <v>1.8</v>
      </c>
      <c r="G34" s="22">
        <v>1</v>
      </c>
      <c r="H34" s="22">
        <f t="shared" si="1"/>
        <v>1.4</v>
      </c>
      <c r="I34" s="41"/>
      <c r="J34" s="53">
        <v>0</v>
      </c>
      <c r="K34" s="53">
        <v>0</v>
      </c>
      <c r="L34" s="53">
        <v>0</v>
      </c>
      <c r="M34" s="41"/>
      <c r="N34" s="66">
        <f t="shared" si="2"/>
        <v>2.2000000000000002</v>
      </c>
      <c r="O34" s="53">
        <v>75</v>
      </c>
    </row>
    <row r="35" spans="1:15" x14ac:dyDescent="0.25">
      <c r="A35" s="28" t="s">
        <v>60</v>
      </c>
      <c r="B35" s="29"/>
      <c r="C35" s="29"/>
      <c r="D35" s="29">
        <v>1</v>
      </c>
      <c r="E35" s="29">
        <f t="shared" si="0"/>
        <v>0.2</v>
      </c>
      <c r="F35" s="29"/>
      <c r="G35" s="29">
        <v>0</v>
      </c>
      <c r="H35" s="29">
        <f t="shared" si="1"/>
        <v>0</v>
      </c>
      <c r="I35" s="46"/>
      <c r="J35" s="46"/>
      <c r="K35" s="46"/>
      <c r="L35" s="46"/>
      <c r="M35" s="46"/>
      <c r="N35" s="64"/>
      <c r="O35" s="61"/>
    </row>
    <row r="36" spans="1:15" x14ac:dyDescent="0.25">
      <c r="A36" s="1" t="s">
        <v>5</v>
      </c>
      <c r="B36" s="7">
        <v>2</v>
      </c>
      <c r="C36" s="11">
        <v>0.75</v>
      </c>
      <c r="D36" s="7">
        <v>1</v>
      </c>
      <c r="E36" s="7">
        <f t="shared" si="0"/>
        <v>1.3</v>
      </c>
      <c r="F36" s="7">
        <v>1.8</v>
      </c>
      <c r="G36" s="7">
        <v>1.5</v>
      </c>
      <c r="H36" s="7">
        <f t="shared" si="1"/>
        <v>1.65</v>
      </c>
      <c r="I36" s="47">
        <v>11</v>
      </c>
      <c r="J36" s="52">
        <v>1.8</v>
      </c>
      <c r="K36" s="52">
        <v>2</v>
      </c>
      <c r="L36" s="52">
        <v>1.9</v>
      </c>
      <c r="M36" s="56">
        <v>51</v>
      </c>
      <c r="N36" s="68">
        <f t="shared" si="2"/>
        <v>8.65</v>
      </c>
      <c r="O36" s="52">
        <v>82.35</v>
      </c>
    </row>
    <row r="37" spans="1:15" x14ac:dyDescent="0.25">
      <c r="A37" s="1" t="s">
        <v>4</v>
      </c>
      <c r="B37" s="7">
        <v>1.5</v>
      </c>
      <c r="C37" s="8"/>
      <c r="D37" s="7">
        <v>2</v>
      </c>
      <c r="E37" s="7">
        <f t="shared" si="0"/>
        <v>1</v>
      </c>
      <c r="F37" s="37">
        <v>1</v>
      </c>
      <c r="G37" s="7">
        <v>2</v>
      </c>
      <c r="H37" s="7">
        <f t="shared" si="1"/>
        <v>1.5</v>
      </c>
      <c r="I37" s="47">
        <v>20</v>
      </c>
      <c r="J37" s="52">
        <v>1.7</v>
      </c>
      <c r="K37" s="52">
        <v>2</v>
      </c>
      <c r="L37" s="52">
        <v>1</v>
      </c>
      <c r="M37" s="56">
        <v>31</v>
      </c>
      <c r="N37" s="68">
        <f t="shared" si="2"/>
        <v>7.2</v>
      </c>
      <c r="O37" s="52">
        <v>82.35</v>
      </c>
    </row>
    <row r="38" spans="1:15" x14ac:dyDescent="0.25">
      <c r="A38" s="1" t="s">
        <v>17</v>
      </c>
      <c r="B38" s="7">
        <v>2</v>
      </c>
      <c r="C38" s="7">
        <v>2</v>
      </c>
      <c r="D38" s="7">
        <v>1</v>
      </c>
      <c r="E38" s="7">
        <f t="shared" si="0"/>
        <v>1.8</v>
      </c>
      <c r="F38" s="7">
        <v>1.8</v>
      </c>
      <c r="G38" s="7">
        <v>1.5</v>
      </c>
      <c r="H38" s="7">
        <f t="shared" si="1"/>
        <v>1.65</v>
      </c>
      <c r="I38" s="47">
        <v>20</v>
      </c>
      <c r="J38" s="52">
        <v>1.8</v>
      </c>
      <c r="K38" s="52">
        <v>2</v>
      </c>
      <c r="L38" s="52">
        <v>1.9</v>
      </c>
      <c r="M38" s="56">
        <v>38</v>
      </c>
      <c r="N38" s="68">
        <f t="shared" si="2"/>
        <v>9.15</v>
      </c>
      <c r="O38" s="52">
        <v>88.24</v>
      </c>
    </row>
    <row r="39" spans="1:15" x14ac:dyDescent="0.25">
      <c r="A39" s="3" t="s">
        <v>46</v>
      </c>
      <c r="B39" s="9"/>
      <c r="C39" s="9"/>
      <c r="D39" s="9"/>
      <c r="E39" s="9"/>
      <c r="F39" s="9"/>
      <c r="G39" s="9"/>
      <c r="H39" s="9"/>
      <c r="I39" s="44"/>
      <c r="J39" s="44"/>
      <c r="K39" s="44"/>
      <c r="L39" s="44"/>
      <c r="M39" s="45"/>
      <c r="N39" s="63"/>
      <c r="O39" s="60"/>
    </row>
    <row r="40" spans="1:15" ht="15.75" thickBot="1" x14ac:dyDescent="0.3">
      <c r="A40" s="26" t="s">
        <v>47</v>
      </c>
      <c r="B40" s="22">
        <v>2</v>
      </c>
      <c r="C40" s="22">
        <v>2</v>
      </c>
      <c r="D40" s="22">
        <v>1.5</v>
      </c>
      <c r="E40" s="22">
        <f t="shared" si="0"/>
        <v>1.9</v>
      </c>
      <c r="F40" s="22">
        <v>1.3</v>
      </c>
      <c r="G40" s="22">
        <v>1.8</v>
      </c>
      <c r="H40" s="22">
        <f t="shared" si="1"/>
        <v>1.55</v>
      </c>
      <c r="I40" s="41"/>
      <c r="J40" s="53">
        <v>1.8</v>
      </c>
      <c r="K40" s="53">
        <v>2</v>
      </c>
      <c r="L40" s="53">
        <v>1</v>
      </c>
      <c r="M40" s="45"/>
      <c r="N40" s="66">
        <f t="shared" si="2"/>
        <v>8.25</v>
      </c>
      <c r="O40" s="53">
        <v>87.5</v>
      </c>
    </row>
    <row r="41" spans="1:15" x14ac:dyDescent="0.25">
      <c r="A41" s="18" t="s">
        <v>48</v>
      </c>
      <c r="B41" s="20">
        <v>2</v>
      </c>
      <c r="C41" s="20">
        <v>2</v>
      </c>
      <c r="D41" s="20">
        <v>1.5</v>
      </c>
      <c r="E41" s="20">
        <f t="shared" si="0"/>
        <v>1.9</v>
      </c>
      <c r="F41" s="20">
        <v>1.3</v>
      </c>
      <c r="G41" s="20">
        <v>1.8</v>
      </c>
      <c r="H41" s="20">
        <f t="shared" si="1"/>
        <v>1.55</v>
      </c>
      <c r="I41" s="43">
        <v>13</v>
      </c>
      <c r="J41" s="51">
        <v>1.8</v>
      </c>
      <c r="K41" s="51">
        <v>2</v>
      </c>
      <c r="L41" s="51">
        <v>1</v>
      </c>
      <c r="M41" s="55">
        <v>37</v>
      </c>
      <c r="N41" s="67">
        <f t="shared" si="2"/>
        <v>8.25</v>
      </c>
      <c r="O41" s="54">
        <v>76.47</v>
      </c>
    </row>
    <row r="42" spans="1:15" x14ac:dyDescent="0.25">
      <c r="A42" s="3" t="s">
        <v>49</v>
      </c>
      <c r="B42" s="9"/>
      <c r="C42" s="9"/>
      <c r="D42" s="9"/>
      <c r="E42" s="9"/>
      <c r="F42" s="9"/>
      <c r="G42" s="9"/>
      <c r="H42" s="9"/>
      <c r="I42" s="44"/>
      <c r="J42" s="44"/>
      <c r="K42" s="44"/>
      <c r="L42" s="44"/>
      <c r="M42" s="45"/>
      <c r="N42" s="63"/>
      <c r="O42" s="60"/>
    </row>
    <row r="43" spans="1:15" x14ac:dyDescent="0.25">
      <c r="A43" s="32" t="s">
        <v>50</v>
      </c>
      <c r="B43" s="7">
        <v>1</v>
      </c>
      <c r="C43" s="8"/>
      <c r="D43" s="8"/>
      <c r="E43" s="7">
        <f t="shared" si="0"/>
        <v>0.4</v>
      </c>
      <c r="F43" s="11">
        <v>1.5</v>
      </c>
      <c r="G43" s="7">
        <v>2</v>
      </c>
      <c r="H43" s="7">
        <f t="shared" si="1"/>
        <v>1.75</v>
      </c>
      <c r="I43" s="45"/>
      <c r="J43" s="52">
        <v>1.5</v>
      </c>
      <c r="K43" s="52">
        <v>1.2</v>
      </c>
      <c r="L43" s="52">
        <v>1.5</v>
      </c>
      <c r="M43" s="45"/>
      <c r="N43" s="68">
        <f t="shared" si="2"/>
        <v>6.35</v>
      </c>
      <c r="O43" s="52">
        <v>56.25</v>
      </c>
    </row>
    <row r="44" spans="1:15" ht="15.75" thickBot="1" x14ac:dyDescent="0.3">
      <c r="A44" s="25" t="s">
        <v>51</v>
      </c>
      <c r="B44" s="22">
        <v>1.5</v>
      </c>
      <c r="C44" s="22">
        <v>1</v>
      </c>
      <c r="D44" s="27"/>
      <c r="E44" s="22">
        <f>(2*B44+2*C44+D44)/5</f>
        <v>1</v>
      </c>
      <c r="F44" s="33">
        <v>1.5</v>
      </c>
      <c r="G44" s="22">
        <v>2</v>
      </c>
      <c r="H44" s="22">
        <f t="shared" si="1"/>
        <v>1.75</v>
      </c>
      <c r="I44" s="41"/>
      <c r="J44" s="53">
        <v>1.5</v>
      </c>
      <c r="K44" s="53">
        <v>1.2</v>
      </c>
      <c r="L44" s="53">
        <v>1.5</v>
      </c>
      <c r="M44" s="45"/>
      <c r="N44" s="66">
        <f t="shared" si="2"/>
        <v>6.95</v>
      </c>
      <c r="O44" s="53">
        <v>100</v>
      </c>
    </row>
    <row r="45" spans="1:15" x14ac:dyDescent="0.25">
      <c r="A45" s="30" t="s">
        <v>6</v>
      </c>
      <c r="B45" s="31"/>
      <c r="C45" s="31"/>
      <c r="D45" s="31"/>
      <c r="E45" s="31"/>
      <c r="F45" s="31"/>
      <c r="G45" s="31"/>
      <c r="H45" s="31"/>
      <c r="I45" s="42"/>
      <c r="J45" s="42"/>
      <c r="K45" s="42"/>
      <c r="L45" s="42"/>
      <c r="M45" s="40"/>
      <c r="N45" s="65"/>
      <c r="O45" s="62"/>
    </row>
    <row r="46" spans="1:15" ht="15.75" thickBot="1" x14ac:dyDescent="0.3">
      <c r="A46" s="34" t="s">
        <v>52</v>
      </c>
      <c r="B46" s="27"/>
      <c r="C46" s="27"/>
      <c r="D46" s="22">
        <v>1</v>
      </c>
      <c r="E46" s="22">
        <f t="shared" si="0"/>
        <v>0.2</v>
      </c>
      <c r="F46" s="22">
        <v>1.7</v>
      </c>
      <c r="G46" s="22">
        <v>1.8</v>
      </c>
      <c r="H46" s="22">
        <f t="shared" si="1"/>
        <v>1.75</v>
      </c>
      <c r="I46" s="41"/>
      <c r="J46" s="53">
        <v>1</v>
      </c>
      <c r="K46" s="53">
        <v>1.8</v>
      </c>
      <c r="L46" s="53">
        <v>0.5</v>
      </c>
      <c r="M46" s="40"/>
      <c r="N46" s="66">
        <f t="shared" si="2"/>
        <v>5.25</v>
      </c>
      <c r="O46" s="53">
        <v>68.75</v>
      </c>
    </row>
    <row r="47" spans="1:15" ht="15.75" thickBot="1" x14ac:dyDescent="0.3">
      <c r="A47" s="18" t="s">
        <v>20</v>
      </c>
      <c r="B47" s="20">
        <v>2</v>
      </c>
      <c r="C47" s="19"/>
      <c r="D47" s="20">
        <v>1</v>
      </c>
      <c r="E47" s="20">
        <f t="shared" si="0"/>
        <v>1</v>
      </c>
      <c r="F47" s="20">
        <v>1.7</v>
      </c>
      <c r="G47" s="20">
        <v>1.8</v>
      </c>
      <c r="H47" s="20">
        <f t="shared" si="1"/>
        <v>1.75</v>
      </c>
      <c r="I47" s="43">
        <v>13</v>
      </c>
      <c r="J47" s="54">
        <v>1</v>
      </c>
      <c r="K47" s="54">
        <v>1.8</v>
      </c>
      <c r="L47" s="51">
        <v>0.5</v>
      </c>
      <c r="M47" s="57">
        <v>39</v>
      </c>
      <c r="N47" s="67">
        <f t="shared" si="2"/>
        <v>6.05</v>
      </c>
      <c r="O47" s="54">
        <v>64.7</v>
      </c>
    </row>
    <row r="48" spans="1:15" ht="15.75" thickBot="1" x14ac:dyDescent="0.3">
      <c r="A48" s="1" t="s">
        <v>22</v>
      </c>
      <c r="B48" s="8"/>
      <c r="C48" s="7">
        <v>1</v>
      </c>
      <c r="D48" s="7">
        <v>1</v>
      </c>
      <c r="E48" s="7">
        <f t="shared" si="0"/>
        <v>0.6</v>
      </c>
      <c r="F48" s="7">
        <v>1.7</v>
      </c>
      <c r="G48" s="7">
        <v>1.8</v>
      </c>
      <c r="H48" s="7">
        <f t="shared" si="1"/>
        <v>1.75</v>
      </c>
      <c r="I48" s="47">
        <v>13</v>
      </c>
      <c r="J48" s="52">
        <v>1</v>
      </c>
      <c r="K48" s="52">
        <v>1.8</v>
      </c>
      <c r="L48" s="51">
        <v>0.5</v>
      </c>
      <c r="M48" s="56">
        <v>40</v>
      </c>
      <c r="N48" s="68">
        <f t="shared" si="2"/>
        <v>5.65</v>
      </c>
      <c r="O48" s="52">
        <v>88.24</v>
      </c>
    </row>
    <row r="49" spans="1:15" ht="15.75" thickBot="1" x14ac:dyDescent="0.3">
      <c r="A49" s="1" t="s">
        <v>53</v>
      </c>
      <c r="B49" s="8"/>
      <c r="C49" s="7">
        <v>1.5</v>
      </c>
      <c r="D49" s="7">
        <v>1</v>
      </c>
      <c r="E49" s="7">
        <f t="shared" si="0"/>
        <v>0.8</v>
      </c>
      <c r="F49" s="7">
        <v>1.7</v>
      </c>
      <c r="G49" s="35"/>
      <c r="H49" s="7">
        <f t="shared" si="1"/>
        <v>0.85</v>
      </c>
      <c r="I49" s="47">
        <v>12.5</v>
      </c>
      <c r="J49" s="52">
        <v>1</v>
      </c>
      <c r="K49" s="52">
        <v>1.8</v>
      </c>
      <c r="L49" s="51">
        <v>0.5</v>
      </c>
      <c r="M49" s="56">
        <v>45</v>
      </c>
      <c r="N49" s="68">
        <f t="shared" si="2"/>
        <v>4.95</v>
      </c>
      <c r="O49" s="52">
        <v>76.47</v>
      </c>
    </row>
    <row r="50" spans="1:15" ht="15.75" thickBot="1" x14ac:dyDescent="0.3">
      <c r="A50" s="1" t="s">
        <v>14</v>
      </c>
      <c r="B50" s="8"/>
      <c r="C50" s="8"/>
      <c r="D50" s="7">
        <v>1</v>
      </c>
      <c r="E50" s="7">
        <f t="shared" si="0"/>
        <v>0.2</v>
      </c>
      <c r="F50" s="7">
        <v>1.7</v>
      </c>
      <c r="G50" s="35"/>
      <c r="H50" s="7">
        <f t="shared" si="1"/>
        <v>0.85</v>
      </c>
      <c r="I50" s="49">
        <v>12</v>
      </c>
      <c r="J50" s="52">
        <v>1</v>
      </c>
      <c r="K50" s="52">
        <v>1.8</v>
      </c>
      <c r="L50" s="51">
        <v>0.5</v>
      </c>
      <c r="M50" s="56">
        <v>46</v>
      </c>
      <c r="N50" s="68">
        <f t="shared" si="2"/>
        <v>4.3499999999999996</v>
      </c>
      <c r="O50" s="52">
        <v>82.35</v>
      </c>
    </row>
    <row r="51" spans="1:15" ht="15.75" thickBot="1" x14ac:dyDescent="0.3">
      <c r="A51" s="1" t="s">
        <v>54</v>
      </c>
      <c r="B51" s="7">
        <v>1.5</v>
      </c>
      <c r="C51" s="7">
        <v>1</v>
      </c>
      <c r="D51" s="7">
        <v>1</v>
      </c>
      <c r="E51" s="7">
        <f t="shared" si="0"/>
        <v>1.2</v>
      </c>
      <c r="F51" s="7">
        <v>1.7</v>
      </c>
      <c r="G51" s="7">
        <v>1.8</v>
      </c>
      <c r="H51" s="7">
        <f t="shared" si="1"/>
        <v>1.75</v>
      </c>
      <c r="I51" s="47">
        <v>13</v>
      </c>
      <c r="J51" s="52">
        <v>1</v>
      </c>
      <c r="K51" s="52">
        <v>1.8</v>
      </c>
      <c r="L51" s="51">
        <v>0.5</v>
      </c>
      <c r="M51" s="56">
        <v>40</v>
      </c>
      <c r="N51" s="68">
        <f t="shared" si="2"/>
        <v>6.25</v>
      </c>
      <c r="O51" s="52">
        <v>94.12</v>
      </c>
    </row>
    <row r="52" spans="1:15" ht="15.75" thickBot="1" x14ac:dyDescent="0.3">
      <c r="A52" s="1" t="s">
        <v>24</v>
      </c>
      <c r="B52" s="8"/>
      <c r="C52" s="8"/>
      <c r="D52" s="7">
        <v>1</v>
      </c>
      <c r="E52" s="7">
        <f t="shared" si="0"/>
        <v>0.2</v>
      </c>
      <c r="F52" s="7">
        <v>1.7</v>
      </c>
      <c r="G52" s="7">
        <v>1.8</v>
      </c>
      <c r="H52" s="7">
        <f t="shared" si="1"/>
        <v>1.75</v>
      </c>
      <c r="I52" s="47">
        <v>13.5</v>
      </c>
      <c r="J52" s="52">
        <v>1</v>
      </c>
      <c r="K52" s="52">
        <v>1.8</v>
      </c>
      <c r="L52" s="51">
        <v>0.5</v>
      </c>
      <c r="M52" s="56">
        <v>46</v>
      </c>
      <c r="N52" s="68">
        <f t="shared" si="2"/>
        <v>5.25</v>
      </c>
      <c r="O52" s="52">
        <v>70.59</v>
      </c>
    </row>
    <row r="53" spans="1:15" x14ac:dyDescent="0.25">
      <c r="A53" s="1" t="s">
        <v>15</v>
      </c>
      <c r="B53" s="7">
        <v>2</v>
      </c>
      <c r="C53" s="7">
        <v>1.5</v>
      </c>
      <c r="D53" s="7">
        <v>1</v>
      </c>
      <c r="E53" s="7">
        <f t="shared" si="0"/>
        <v>1.6</v>
      </c>
      <c r="F53" s="7">
        <v>1.7</v>
      </c>
      <c r="G53" s="35"/>
      <c r="H53" s="7">
        <f t="shared" si="1"/>
        <v>0.85</v>
      </c>
      <c r="I53" s="47">
        <v>13</v>
      </c>
      <c r="J53" s="52">
        <v>1</v>
      </c>
      <c r="K53" s="52">
        <v>1.8</v>
      </c>
      <c r="L53" s="51">
        <v>0.5</v>
      </c>
      <c r="M53" s="56">
        <v>46</v>
      </c>
      <c r="N53" s="56">
        <f t="shared" si="2"/>
        <v>5.75</v>
      </c>
      <c r="O53" s="52">
        <v>88.24</v>
      </c>
    </row>
    <row r="54" spans="1:15" x14ac:dyDescent="0.25">
      <c r="A54" s="6"/>
      <c r="B54" s="6"/>
      <c r="C54" s="6"/>
      <c r="D54" s="6"/>
      <c r="E54" s="6"/>
      <c r="F54" s="6"/>
      <c r="G54" s="6"/>
      <c r="H54" s="6"/>
    </row>
    <row r="55" spans="1:15" x14ac:dyDescent="0.25">
      <c r="A55" s="6"/>
      <c r="B55" s="6"/>
      <c r="C55" s="6"/>
      <c r="D55" s="6"/>
      <c r="E55" s="6"/>
      <c r="F55" s="6"/>
      <c r="G55" s="6"/>
      <c r="H55" s="6"/>
    </row>
    <row r="56" spans="1:15" x14ac:dyDescent="0.25">
      <c r="A56" s="6"/>
      <c r="B56" s="14"/>
      <c r="C56" s="15" t="s">
        <v>62</v>
      </c>
      <c r="D56" s="6"/>
      <c r="E56" s="6"/>
      <c r="F56" s="6"/>
      <c r="G56" s="6"/>
      <c r="H56" s="6"/>
    </row>
    <row r="57" spans="1:15" x14ac:dyDescent="0.25">
      <c r="A57" s="6"/>
      <c r="B57" s="12"/>
      <c r="C57" s="15" t="s">
        <v>63</v>
      </c>
      <c r="D57" s="6"/>
      <c r="E57" s="6"/>
      <c r="F57" s="6"/>
      <c r="G57" s="6"/>
      <c r="H57" s="6"/>
    </row>
    <row r="58" spans="1:15" x14ac:dyDescent="0.25">
      <c r="A58" s="6"/>
      <c r="B58" s="36"/>
      <c r="C58" s="16" t="s">
        <v>59</v>
      </c>
      <c r="D58" s="6"/>
      <c r="E58" s="6"/>
      <c r="F58" s="6"/>
      <c r="G58" s="6"/>
      <c r="H58" s="6"/>
    </row>
    <row r="59" spans="1:15" x14ac:dyDescent="0.25">
      <c r="A59" s="6"/>
      <c r="B59" s="17"/>
      <c r="C59" s="16" t="s">
        <v>61</v>
      </c>
      <c r="D59" s="6"/>
      <c r="E59" s="6"/>
      <c r="F59" s="6"/>
      <c r="G59" s="6"/>
      <c r="H59" s="6"/>
    </row>
    <row r="60" spans="1:15" x14ac:dyDescent="0.25">
      <c r="A60" s="6"/>
      <c r="B60" s="6"/>
      <c r="C60" s="6"/>
      <c r="D60" s="6"/>
      <c r="E60" s="6"/>
      <c r="F60" s="6"/>
      <c r="G60" s="6"/>
      <c r="H60" s="6"/>
    </row>
    <row r="61" spans="1:15" x14ac:dyDescent="0.25">
      <c r="A61" s="6"/>
      <c r="B61" s="6"/>
      <c r="C61" s="6"/>
      <c r="D61" s="6"/>
      <c r="E61" s="6"/>
      <c r="F61" s="6"/>
      <c r="G61" s="6"/>
      <c r="H61" s="6"/>
    </row>
    <row r="62" spans="1:15" x14ac:dyDescent="0.25">
      <c r="A62" s="6"/>
      <c r="B62" s="6"/>
      <c r="C62" s="6"/>
      <c r="D62" s="6"/>
      <c r="E62" s="6"/>
      <c r="F62" s="6"/>
      <c r="G62" s="6"/>
      <c r="H62" s="6"/>
    </row>
    <row r="63" spans="1:15" x14ac:dyDescent="0.25">
      <c r="A63" s="6"/>
      <c r="B63" s="6"/>
      <c r="C63" s="6"/>
      <c r="D63" s="6"/>
      <c r="E63" s="6"/>
      <c r="F63" s="6"/>
      <c r="G63" s="6"/>
      <c r="H63" s="6"/>
    </row>
    <row r="64" spans="1:15" x14ac:dyDescent="0.25">
      <c r="A64" s="6"/>
      <c r="B64" s="6"/>
      <c r="C64" s="6"/>
      <c r="D64" s="6"/>
      <c r="E64" s="6"/>
      <c r="F64" s="6"/>
      <c r="G64" s="6"/>
      <c r="H64" s="6"/>
    </row>
    <row r="65" spans="1:8" x14ac:dyDescent="0.25">
      <c r="A65" s="6"/>
      <c r="B65" s="6"/>
      <c r="C65" s="6"/>
      <c r="D65" s="6"/>
      <c r="E65" s="6"/>
      <c r="F65" s="6"/>
      <c r="G65" s="6"/>
      <c r="H65" s="6"/>
    </row>
    <row r="66" spans="1:8" x14ac:dyDescent="0.25">
      <c r="A66" s="6"/>
      <c r="B66" s="6"/>
      <c r="C66" s="6"/>
      <c r="D66" s="6"/>
      <c r="E66" s="6"/>
      <c r="F66" s="6"/>
      <c r="G66" s="6"/>
      <c r="H66" s="6"/>
    </row>
    <row r="67" spans="1:8" x14ac:dyDescent="0.25">
      <c r="A67" s="6"/>
      <c r="B67" s="6"/>
      <c r="C67" s="6"/>
      <c r="D67" s="6"/>
      <c r="E67" s="6"/>
      <c r="F67" s="6"/>
      <c r="G67" s="6"/>
      <c r="H67" s="6"/>
    </row>
    <row r="68" spans="1:8" x14ac:dyDescent="0.25">
      <c r="A68" s="6"/>
      <c r="B68" s="6"/>
      <c r="C68" s="6"/>
      <c r="D68" s="6"/>
      <c r="E68" s="6"/>
      <c r="F68" s="6"/>
      <c r="G68" s="6"/>
      <c r="H68" s="6"/>
    </row>
  </sheetData>
  <mergeCells count="2">
    <mergeCell ref="B1:I1"/>
    <mergeCell ref="J1:N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pessoal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G Duarte</dc:creator>
  <cp:lastModifiedBy>Iole de Freitas Druck </cp:lastModifiedBy>
  <dcterms:created xsi:type="dcterms:W3CDTF">2012-03-25T11:33:13Z</dcterms:created>
  <dcterms:modified xsi:type="dcterms:W3CDTF">2012-12-12T18:32:23Z</dcterms:modified>
</cp:coreProperties>
</file>