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Chang\Documents\ime-usp\Backup\aulas-ime\mae219-2015\2019\"/>
    </mc:Choice>
  </mc:AlternateContent>
  <xr:revisionPtr revIDLastSave="0" documentId="13_ncr:1_{C7551B9A-3225-47DC-B55A-52D4BE1DCAC1}" xr6:coauthVersionLast="43" xr6:coauthVersionMax="43" xr10:uidLastSave="{00000000-0000-0000-0000-000000000000}"/>
  <bookViews>
    <workbookView xWindow="-120" yWindow="-120" windowWidth="20730" windowHeight="11160" tabRatio="500" xr2:uid="{00000000-000D-0000-FFFF-FFFF00000000}"/>
  </bookViews>
  <sheets>
    <sheet name="Plan1" sheetId="1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4" i="1" l="1"/>
  <c r="H46" i="1"/>
  <c r="H39" i="1"/>
  <c r="H35" i="1"/>
  <c r="I32" i="1"/>
  <c r="I31" i="1"/>
  <c r="I30" i="1"/>
  <c r="I25" i="1"/>
  <c r="I24" i="1"/>
  <c r="I23" i="1"/>
  <c r="I22" i="1"/>
  <c r="H19" i="1"/>
  <c r="I13" i="1"/>
  <c r="H7" i="1"/>
  <c r="I6" i="1"/>
  <c r="I4" i="1"/>
  <c r="G3" i="1"/>
  <c r="J54" i="1" l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43" i="1" l="1"/>
  <c r="L43" i="1" s="1"/>
  <c r="G44" i="1"/>
  <c r="L44" i="1" s="1"/>
  <c r="G45" i="1"/>
  <c r="G46" i="1"/>
  <c r="L46" i="1" s="1"/>
  <c r="G47" i="1"/>
  <c r="L47" i="1" s="1"/>
  <c r="G48" i="1"/>
  <c r="L48" i="1" s="1"/>
  <c r="G49" i="1"/>
  <c r="L49" i="1" s="1"/>
  <c r="G50" i="1"/>
  <c r="L50" i="1" s="1"/>
  <c r="G51" i="1"/>
  <c r="L51" i="1" s="1"/>
  <c r="G52" i="1"/>
  <c r="L52" i="1" s="1"/>
  <c r="G53" i="1"/>
  <c r="L53" i="1" s="1"/>
  <c r="G54" i="1"/>
  <c r="L54" i="1" s="1"/>
  <c r="G22" i="1"/>
  <c r="L22" i="1" s="1"/>
  <c r="G23" i="1"/>
  <c r="L23" i="1" s="1"/>
  <c r="G24" i="1"/>
  <c r="L24" i="1" s="1"/>
  <c r="G25" i="1"/>
  <c r="L25" i="1" s="1"/>
  <c r="G26" i="1"/>
  <c r="L26" i="1" s="1"/>
  <c r="G27" i="1"/>
  <c r="G28" i="1"/>
  <c r="L28" i="1" s="1"/>
  <c r="G29" i="1"/>
  <c r="L29" i="1" s="1"/>
  <c r="G30" i="1"/>
  <c r="L30" i="1" s="1"/>
  <c r="G31" i="1"/>
  <c r="L31" i="1" s="1"/>
  <c r="G32" i="1"/>
  <c r="L32" i="1" s="1"/>
  <c r="G33" i="1"/>
  <c r="L33" i="1" s="1"/>
  <c r="G34" i="1"/>
  <c r="L34" i="1" s="1"/>
  <c r="G35" i="1"/>
  <c r="L35" i="1" s="1"/>
  <c r="G36" i="1"/>
  <c r="L36" i="1" s="1"/>
  <c r="G37" i="1"/>
  <c r="L37" i="1" s="1"/>
  <c r="G38" i="1"/>
  <c r="G39" i="1"/>
  <c r="L39" i="1" s="1"/>
  <c r="G40" i="1"/>
  <c r="L40" i="1" s="1"/>
  <c r="G41" i="1"/>
  <c r="L41" i="1" s="1"/>
  <c r="G42" i="1"/>
  <c r="L42" i="1" s="1"/>
  <c r="G6" i="1"/>
  <c r="L6" i="1" s="1"/>
  <c r="G7" i="1"/>
  <c r="L7" i="1" s="1"/>
  <c r="G8" i="1"/>
  <c r="L8" i="1" s="1"/>
  <c r="G9" i="1"/>
  <c r="L9" i="1" s="1"/>
  <c r="G10" i="1"/>
  <c r="L10" i="1" s="1"/>
  <c r="G11" i="1"/>
  <c r="L11" i="1" s="1"/>
  <c r="G12" i="1"/>
  <c r="L12" i="1" s="1"/>
  <c r="G13" i="1"/>
  <c r="L13" i="1" s="1"/>
  <c r="G14" i="1"/>
  <c r="L14" i="1" s="1"/>
  <c r="G15" i="1"/>
  <c r="L15" i="1" s="1"/>
  <c r="G16" i="1"/>
  <c r="L16" i="1" s="1"/>
  <c r="G17" i="1"/>
  <c r="L17" i="1" s="1"/>
  <c r="G18" i="1"/>
  <c r="L18" i="1" s="1"/>
  <c r="G19" i="1"/>
  <c r="L19" i="1" s="1"/>
  <c r="G20" i="1"/>
  <c r="L20" i="1" s="1"/>
  <c r="G21" i="1"/>
  <c r="L21" i="1" s="1"/>
  <c r="G4" i="1"/>
  <c r="L4" i="1" s="1"/>
  <c r="G5" i="1"/>
  <c r="L3" i="1"/>
</calcChain>
</file>

<file path=xl/sharedStrings.xml><?xml version="1.0" encoding="utf-8"?>
<sst xmlns="http://schemas.openxmlformats.org/spreadsheetml/2006/main" count="67" uniqueCount="67">
  <si>
    <t>Código</t>
  </si>
  <si>
    <t>10754341</t>
  </si>
  <si>
    <t>10698112</t>
  </si>
  <si>
    <t>6431408</t>
  </si>
  <si>
    <t>10752982</t>
  </si>
  <si>
    <t>10353048</t>
  </si>
  <si>
    <t>4346390</t>
  </si>
  <si>
    <t>10698043</t>
  </si>
  <si>
    <t>7207476</t>
  </si>
  <si>
    <t>10752401</t>
  </si>
  <si>
    <t>10752530</t>
  </si>
  <si>
    <t>8968780</t>
  </si>
  <si>
    <t>8578340</t>
  </si>
  <si>
    <t>10754699</t>
  </si>
  <si>
    <t>10373711</t>
  </si>
  <si>
    <t>10752867</t>
  </si>
  <si>
    <t>8590790</t>
  </si>
  <si>
    <t>10752613</t>
  </si>
  <si>
    <t>9379465</t>
  </si>
  <si>
    <t>4594870</t>
  </si>
  <si>
    <t>10752655</t>
  </si>
  <si>
    <t>10298252</t>
  </si>
  <si>
    <t>10703740</t>
  </si>
  <si>
    <t>10698172</t>
  </si>
  <si>
    <t>10752314</t>
  </si>
  <si>
    <t>10752593</t>
  </si>
  <si>
    <t>10697981</t>
  </si>
  <si>
    <t>10752811</t>
  </si>
  <si>
    <t>10752933</t>
  </si>
  <si>
    <t>10752418</t>
  </si>
  <si>
    <t>10345139</t>
  </si>
  <si>
    <t>10754000</t>
  </si>
  <si>
    <t>7215597</t>
  </si>
  <si>
    <t>10316088</t>
  </si>
  <si>
    <t>10754702</t>
  </si>
  <si>
    <t>9051164</t>
  </si>
  <si>
    <t>1646792</t>
  </si>
  <si>
    <t>10753743</t>
  </si>
  <si>
    <t>3293174</t>
  </si>
  <si>
    <t>10352795</t>
  </si>
  <si>
    <t>10752676</t>
  </si>
  <si>
    <t>10803071</t>
  </si>
  <si>
    <t>10752360</t>
  </si>
  <si>
    <t>7629484</t>
  </si>
  <si>
    <t>8888972</t>
  </si>
  <si>
    <t>9876139</t>
  </si>
  <si>
    <t>9870644</t>
  </si>
  <si>
    <t>10831375</t>
  </si>
  <si>
    <t>8544759</t>
  </si>
  <si>
    <t>10831340</t>
  </si>
  <si>
    <t>10821700</t>
  </si>
  <si>
    <t>9812371</t>
  </si>
  <si>
    <t>10699072</t>
  </si>
  <si>
    <t>Provinha1</t>
  </si>
  <si>
    <t>Provinha2</t>
  </si>
  <si>
    <t>Provinha3</t>
  </si>
  <si>
    <t>Provinha4</t>
  </si>
  <si>
    <t>Provinha5</t>
  </si>
  <si>
    <t>MP</t>
  </si>
  <si>
    <t>prova2</t>
  </si>
  <si>
    <t>Frequência</t>
  </si>
  <si>
    <t>MF</t>
  </si>
  <si>
    <t>Sub</t>
  </si>
  <si>
    <t>recuperação</t>
  </si>
  <si>
    <t>MPE</t>
  </si>
  <si>
    <t>prova1</t>
  </si>
  <si>
    <t>OBS: quem precisa fazer a prova de recuperação. Favor, entre em contato via email chang@ime.usp.br para combinar o dia da prova.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</si>
</sst>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sz val="10"/>
      <name val="Arial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3" borderId="0" xfId="0" applyFont="1" applyFill="1"/>
    <xf numFmtId="0" fontId="4" fillId="0" borderId="0" xfId="0" applyFont="1"/>
    <xf numFmtId="164" fontId="4" fillId="2" borderId="0" xfId="0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3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7" fillId="0" borderId="0" xfId="0" applyFont="1" applyAlignment="1">
      <alignment horizontal="center"/>
    </xf>
    <xf numFmtId="164" fontId="3" fillId="4" borderId="0" xfId="0" applyNumberFormat="1" applyFont="1" applyFill="1" applyAlignment="1">
      <alignment horizontal="center"/>
    </xf>
    <xf numFmtId="0" fontId="7" fillId="0" borderId="0" xfId="1" applyFont="1" applyFill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56"/>
  <sheetViews>
    <sheetView tabSelected="1" zoomScale="150" workbookViewId="0">
      <selection activeCell="L1" sqref="L1"/>
    </sheetView>
  </sheetViews>
  <sheetFormatPr defaultColWidth="8.85546875" defaultRowHeight="15" x14ac:dyDescent="0.25"/>
  <cols>
    <col min="1" max="1" width="10.28515625" customWidth="1"/>
    <col min="2" max="6" width="6.7109375" style="1" customWidth="1"/>
    <col min="7" max="7" width="6.7109375" style="2" customWidth="1"/>
    <col min="8" max="10" width="6.7109375" style="1" customWidth="1"/>
    <col min="11" max="11" width="10" style="24" customWidth="1"/>
    <col min="12" max="12" width="6.7109375" style="2" customWidth="1"/>
    <col min="13" max="13" width="6.7109375" style="1" customWidth="1"/>
    <col min="14" max="1019" width="8.7109375" customWidth="1"/>
  </cols>
  <sheetData>
    <row r="2" spans="1:16" x14ac:dyDescent="0.25">
      <c r="A2" s="12" t="s">
        <v>0</v>
      </c>
      <c r="B2" s="13" t="s">
        <v>53</v>
      </c>
      <c r="C2" s="13" t="s">
        <v>54</v>
      </c>
      <c r="D2" s="13" t="s">
        <v>55</v>
      </c>
      <c r="E2" s="13" t="s">
        <v>56</v>
      </c>
      <c r="F2" s="13" t="s">
        <v>57</v>
      </c>
      <c r="G2" s="14" t="s">
        <v>64</v>
      </c>
      <c r="H2" s="15" t="s">
        <v>65</v>
      </c>
      <c r="I2" s="16" t="s">
        <v>59</v>
      </c>
      <c r="J2" s="4" t="s">
        <v>58</v>
      </c>
      <c r="K2" s="21" t="s">
        <v>60</v>
      </c>
      <c r="L2" s="17" t="s">
        <v>61</v>
      </c>
      <c r="M2" s="16" t="s">
        <v>62</v>
      </c>
      <c r="N2" s="16"/>
      <c r="O2" s="16"/>
      <c r="P2" s="3"/>
    </row>
    <row r="3" spans="1:16" x14ac:dyDescent="0.25">
      <c r="A3" s="13" t="s">
        <v>1</v>
      </c>
      <c r="B3" s="5">
        <v>6.2</v>
      </c>
      <c r="C3" s="5">
        <v>8.3000000000000007</v>
      </c>
      <c r="D3" s="5">
        <v>10</v>
      </c>
      <c r="E3" s="5">
        <v>7.2</v>
      </c>
      <c r="F3" s="5">
        <v>7.8</v>
      </c>
      <c r="G3" s="6">
        <f>SUM(B3:F3)/5</f>
        <v>7.9</v>
      </c>
      <c r="H3" s="7">
        <v>7.5</v>
      </c>
      <c r="I3" s="8">
        <v>7.5</v>
      </c>
      <c r="J3" s="4">
        <f t="shared" ref="J3:J54" si="0">(H3+I3)/2</f>
        <v>7.5</v>
      </c>
      <c r="K3" s="22">
        <v>94</v>
      </c>
      <c r="L3" s="9">
        <f>J3*0.8+G3*0.2</f>
        <v>7.58</v>
      </c>
      <c r="M3" s="8"/>
      <c r="N3" s="16"/>
      <c r="O3" s="16"/>
      <c r="P3" s="3"/>
    </row>
    <row r="4" spans="1:16" x14ac:dyDescent="0.25">
      <c r="A4" s="13" t="s">
        <v>2</v>
      </c>
      <c r="B4" s="5">
        <v>9</v>
      </c>
      <c r="C4" s="5">
        <v>9.5</v>
      </c>
      <c r="D4" s="5">
        <v>10</v>
      </c>
      <c r="E4" s="5">
        <v>7.4</v>
      </c>
      <c r="F4" s="5">
        <v>7.2</v>
      </c>
      <c r="G4" s="6">
        <f t="shared" ref="G4:G54" si="1">SUM(B4:F4)/5</f>
        <v>8.620000000000001</v>
      </c>
      <c r="H4" s="7">
        <v>7</v>
      </c>
      <c r="I4" s="8">
        <f>M4</f>
        <v>7.3</v>
      </c>
      <c r="J4" s="4">
        <f t="shared" si="0"/>
        <v>7.15</v>
      </c>
      <c r="K4" s="22">
        <v>100</v>
      </c>
      <c r="L4" s="9">
        <f t="shared" ref="L4:L54" si="2">J4*0.8+G4*0.2</f>
        <v>7.4440000000000008</v>
      </c>
      <c r="M4" s="8">
        <v>7.3</v>
      </c>
      <c r="N4" s="16"/>
      <c r="O4" s="16"/>
      <c r="P4" s="3"/>
    </row>
    <row r="5" spans="1:16" x14ac:dyDescent="0.25">
      <c r="A5" s="13" t="s">
        <v>3</v>
      </c>
      <c r="B5" s="5">
        <v>8.5</v>
      </c>
      <c r="C5" s="5">
        <v>9.5</v>
      </c>
      <c r="D5" s="5">
        <v>7</v>
      </c>
      <c r="E5" s="5">
        <v>7.4</v>
      </c>
      <c r="F5" s="5"/>
      <c r="G5" s="6">
        <f t="shared" si="1"/>
        <v>6.4799999999999995</v>
      </c>
      <c r="H5" s="8"/>
      <c r="I5" s="8"/>
      <c r="J5" s="4">
        <f t="shared" si="0"/>
        <v>0</v>
      </c>
      <c r="K5" s="22"/>
      <c r="L5" s="9"/>
      <c r="M5" s="8"/>
      <c r="N5" s="16"/>
      <c r="O5" s="16"/>
      <c r="P5" s="3"/>
    </row>
    <row r="6" spans="1:16" x14ac:dyDescent="0.25">
      <c r="A6" s="13" t="s">
        <v>4</v>
      </c>
      <c r="B6" s="5">
        <v>9.6999999999999993</v>
      </c>
      <c r="C6" s="5">
        <v>9.5</v>
      </c>
      <c r="D6" s="5">
        <v>10</v>
      </c>
      <c r="E6" s="5">
        <v>7.4</v>
      </c>
      <c r="F6" s="5">
        <v>8.1999999999999993</v>
      </c>
      <c r="G6" s="6">
        <f t="shared" si="1"/>
        <v>8.9599999999999991</v>
      </c>
      <c r="H6" s="7">
        <v>7.5</v>
      </c>
      <c r="I6" s="8">
        <f>M6</f>
        <v>7.1</v>
      </c>
      <c r="J6" s="10">
        <f t="shared" si="0"/>
        <v>7.3</v>
      </c>
      <c r="K6" s="22">
        <v>94</v>
      </c>
      <c r="L6" s="9">
        <f t="shared" si="2"/>
        <v>7.6319999999999997</v>
      </c>
      <c r="M6" s="8">
        <v>7.1</v>
      </c>
      <c r="N6" s="16"/>
      <c r="O6" s="16"/>
      <c r="P6" s="3"/>
    </row>
    <row r="7" spans="1:16" x14ac:dyDescent="0.25">
      <c r="A7" s="13" t="s">
        <v>5</v>
      </c>
      <c r="B7" s="5">
        <v>9.5</v>
      </c>
      <c r="C7" s="5">
        <v>9.8000000000000007</v>
      </c>
      <c r="D7" s="5">
        <v>10</v>
      </c>
      <c r="E7" s="5">
        <v>7</v>
      </c>
      <c r="F7" s="5">
        <v>8.1</v>
      </c>
      <c r="G7" s="6">
        <f t="shared" si="1"/>
        <v>8.879999999999999</v>
      </c>
      <c r="H7" s="7">
        <f>M7</f>
        <v>7.2</v>
      </c>
      <c r="I7" s="8">
        <v>9.3000000000000007</v>
      </c>
      <c r="J7" s="4">
        <f t="shared" si="0"/>
        <v>8.25</v>
      </c>
      <c r="K7" s="22">
        <v>97</v>
      </c>
      <c r="L7" s="9">
        <f t="shared" si="2"/>
        <v>8.3760000000000012</v>
      </c>
      <c r="M7" s="8">
        <v>7.2</v>
      </c>
      <c r="N7" s="16"/>
      <c r="O7" s="16"/>
      <c r="P7" s="3"/>
    </row>
    <row r="8" spans="1:16" x14ac:dyDescent="0.25">
      <c r="A8" s="13" t="s">
        <v>6</v>
      </c>
      <c r="B8" s="5">
        <v>9.1999999999999993</v>
      </c>
      <c r="C8" s="5">
        <v>8.9</v>
      </c>
      <c r="D8" s="5">
        <v>10</v>
      </c>
      <c r="E8" s="5">
        <v>7.4</v>
      </c>
      <c r="F8" s="5">
        <v>8.6</v>
      </c>
      <c r="G8" s="6">
        <f t="shared" si="1"/>
        <v>8.82</v>
      </c>
      <c r="H8" s="7">
        <v>7.5</v>
      </c>
      <c r="I8" s="8">
        <v>6</v>
      </c>
      <c r="J8" s="4">
        <f t="shared" si="0"/>
        <v>6.75</v>
      </c>
      <c r="K8" s="22">
        <v>94</v>
      </c>
      <c r="L8" s="9">
        <f t="shared" si="2"/>
        <v>7.1640000000000006</v>
      </c>
      <c r="M8" s="8"/>
      <c r="N8" s="16"/>
      <c r="O8" s="16"/>
      <c r="P8" s="3"/>
    </row>
    <row r="9" spans="1:16" x14ac:dyDescent="0.25">
      <c r="A9" s="13" t="s">
        <v>7</v>
      </c>
      <c r="B9" s="5">
        <v>7.5</v>
      </c>
      <c r="C9" s="5">
        <v>9.5</v>
      </c>
      <c r="D9" s="5">
        <v>10</v>
      </c>
      <c r="E9" s="5">
        <v>10</v>
      </c>
      <c r="F9" s="5">
        <v>7.9</v>
      </c>
      <c r="G9" s="6">
        <f t="shared" si="1"/>
        <v>8.98</v>
      </c>
      <c r="H9" s="7">
        <v>6</v>
      </c>
      <c r="I9" s="8">
        <v>9.8000000000000007</v>
      </c>
      <c r="J9" s="4">
        <f t="shared" si="0"/>
        <v>7.9</v>
      </c>
      <c r="K9" s="22">
        <v>97</v>
      </c>
      <c r="L9" s="9">
        <f t="shared" si="2"/>
        <v>8.1159999999999997</v>
      </c>
      <c r="M9" s="8"/>
      <c r="N9" s="16"/>
      <c r="O9" s="16"/>
      <c r="P9" s="3"/>
    </row>
    <row r="10" spans="1:16" x14ac:dyDescent="0.25">
      <c r="A10" s="13" t="s">
        <v>8</v>
      </c>
      <c r="B10" s="5">
        <v>10</v>
      </c>
      <c r="C10" s="5">
        <v>10</v>
      </c>
      <c r="D10" s="5">
        <v>10</v>
      </c>
      <c r="E10" s="5">
        <v>10</v>
      </c>
      <c r="F10" s="5">
        <v>9.6999999999999993</v>
      </c>
      <c r="G10" s="6">
        <f t="shared" si="1"/>
        <v>9.9400000000000013</v>
      </c>
      <c r="H10" s="7">
        <v>5.5</v>
      </c>
      <c r="I10" s="8">
        <v>9</v>
      </c>
      <c r="J10" s="4">
        <f t="shared" si="0"/>
        <v>7.25</v>
      </c>
      <c r="K10" s="22">
        <v>91</v>
      </c>
      <c r="L10" s="9">
        <f t="shared" si="2"/>
        <v>7.7880000000000011</v>
      </c>
      <c r="M10" s="8"/>
      <c r="N10" s="16"/>
      <c r="O10" s="16"/>
      <c r="P10" s="3"/>
    </row>
    <row r="11" spans="1:16" x14ac:dyDescent="0.25">
      <c r="A11" s="13" t="s">
        <v>9</v>
      </c>
      <c r="B11" s="5">
        <v>10</v>
      </c>
      <c r="C11" s="5">
        <v>9.5</v>
      </c>
      <c r="D11" s="5">
        <v>10</v>
      </c>
      <c r="E11" s="5">
        <v>7.4</v>
      </c>
      <c r="F11" s="5">
        <v>8.1</v>
      </c>
      <c r="G11" s="6">
        <f t="shared" si="1"/>
        <v>9</v>
      </c>
      <c r="H11" s="7">
        <v>7</v>
      </c>
      <c r="I11" s="8">
        <v>9</v>
      </c>
      <c r="J11" s="4">
        <f t="shared" si="0"/>
        <v>8</v>
      </c>
      <c r="K11" s="22">
        <v>91</v>
      </c>
      <c r="L11" s="9">
        <f t="shared" si="2"/>
        <v>8.2000000000000011</v>
      </c>
      <c r="M11" s="8"/>
      <c r="N11" s="16"/>
      <c r="O11" s="16"/>
      <c r="P11" s="3"/>
    </row>
    <row r="12" spans="1:16" x14ac:dyDescent="0.25">
      <c r="A12" s="13" t="s">
        <v>10</v>
      </c>
      <c r="B12" s="5">
        <v>9.1999999999999993</v>
      </c>
      <c r="C12" s="5">
        <v>8.9</v>
      </c>
      <c r="D12" s="5">
        <v>10</v>
      </c>
      <c r="E12" s="5">
        <v>7.4</v>
      </c>
      <c r="F12" s="5">
        <v>8.6</v>
      </c>
      <c r="G12" s="6">
        <f t="shared" si="1"/>
        <v>8.82</v>
      </c>
      <c r="H12" s="7">
        <v>7</v>
      </c>
      <c r="I12" s="8">
        <v>1.7</v>
      </c>
      <c r="J12" s="10">
        <f t="shared" si="0"/>
        <v>4.3499999999999996</v>
      </c>
      <c r="K12" s="26">
        <v>78</v>
      </c>
      <c r="L12" s="9">
        <f t="shared" si="2"/>
        <v>5.2439999999999998</v>
      </c>
      <c r="M12" s="8"/>
      <c r="N12" s="25"/>
      <c r="O12" s="25"/>
      <c r="P12" s="3"/>
    </row>
    <row r="13" spans="1:16" x14ac:dyDescent="0.25">
      <c r="A13" s="13" t="s">
        <v>11</v>
      </c>
      <c r="B13" s="5">
        <v>9</v>
      </c>
      <c r="C13" s="5"/>
      <c r="D13" s="5">
        <v>10</v>
      </c>
      <c r="E13" s="5">
        <v>10</v>
      </c>
      <c r="F13" s="5">
        <v>8.1</v>
      </c>
      <c r="G13" s="6">
        <f t="shared" si="1"/>
        <v>7.42</v>
      </c>
      <c r="H13" s="7">
        <v>5</v>
      </c>
      <c r="I13" s="8">
        <f>M13</f>
        <v>5.6</v>
      </c>
      <c r="J13" s="10">
        <f t="shared" si="0"/>
        <v>5.3</v>
      </c>
      <c r="K13" s="22">
        <v>97</v>
      </c>
      <c r="L13" s="9">
        <f t="shared" si="2"/>
        <v>5.7240000000000002</v>
      </c>
      <c r="M13" s="8">
        <v>5.6</v>
      </c>
      <c r="N13" s="16"/>
      <c r="O13" s="16"/>
      <c r="P13" s="3"/>
    </row>
    <row r="14" spans="1:16" x14ac:dyDescent="0.25">
      <c r="A14" s="13" t="s">
        <v>12</v>
      </c>
      <c r="B14" s="5">
        <v>9.6999999999999993</v>
      </c>
      <c r="C14" s="5">
        <v>10</v>
      </c>
      <c r="D14" s="5">
        <v>10</v>
      </c>
      <c r="E14" s="5">
        <v>7.4</v>
      </c>
      <c r="F14" s="5">
        <v>9.1</v>
      </c>
      <c r="G14" s="6">
        <f t="shared" si="1"/>
        <v>9.24</v>
      </c>
      <c r="H14" s="7">
        <v>9.5</v>
      </c>
      <c r="I14" s="8">
        <v>10</v>
      </c>
      <c r="J14" s="4">
        <f t="shared" si="0"/>
        <v>9.75</v>
      </c>
      <c r="K14" s="22">
        <v>88</v>
      </c>
      <c r="L14" s="9">
        <f t="shared" si="2"/>
        <v>9.6480000000000015</v>
      </c>
      <c r="M14" s="8"/>
      <c r="N14" s="16"/>
      <c r="O14" s="16"/>
      <c r="P14" s="3"/>
    </row>
    <row r="15" spans="1:16" x14ac:dyDescent="0.25">
      <c r="A15" s="13" t="s">
        <v>13</v>
      </c>
      <c r="B15" s="5">
        <v>9.6999999999999993</v>
      </c>
      <c r="C15" s="5">
        <v>9.8000000000000007</v>
      </c>
      <c r="D15" s="5">
        <v>10</v>
      </c>
      <c r="E15" s="5">
        <v>7.4</v>
      </c>
      <c r="F15" s="5">
        <v>9.1</v>
      </c>
      <c r="G15" s="6">
        <f t="shared" si="1"/>
        <v>9.1999999999999993</v>
      </c>
      <c r="H15" s="7">
        <v>9.5</v>
      </c>
      <c r="I15" s="8">
        <v>10</v>
      </c>
      <c r="J15" s="4">
        <f t="shared" si="0"/>
        <v>9.75</v>
      </c>
      <c r="K15" s="22">
        <v>100</v>
      </c>
      <c r="L15" s="9">
        <f t="shared" si="2"/>
        <v>9.64</v>
      </c>
      <c r="M15" s="8"/>
      <c r="N15" s="16"/>
      <c r="O15" s="16"/>
      <c r="P15" s="3"/>
    </row>
    <row r="16" spans="1:16" x14ac:dyDescent="0.25">
      <c r="A16" s="13" t="s">
        <v>14</v>
      </c>
      <c r="B16" s="5">
        <v>10</v>
      </c>
      <c r="C16" s="5">
        <v>10</v>
      </c>
      <c r="D16" s="5">
        <v>10</v>
      </c>
      <c r="E16" s="5">
        <v>10</v>
      </c>
      <c r="F16" s="5">
        <v>9.6999999999999993</v>
      </c>
      <c r="G16" s="6">
        <f t="shared" si="1"/>
        <v>9.9400000000000013</v>
      </c>
      <c r="H16" s="7">
        <v>7.5</v>
      </c>
      <c r="I16" s="8">
        <v>9.1999999999999993</v>
      </c>
      <c r="J16" s="4">
        <f t="shared" si="0"/>
        <v>8.35</v>
      </c>
      <c r="K16" s="22">
        <v>94</v>
      </c>
      <c r="L16" s="9">
        <f t="shared" si="2"/>
        <v>8.6679999999999993</v>
      </c>
      <c r="M16" s="8"/>
      <c r="N16" s="16"/>
      <c r="O16" s="16"/>
      <c r="P16" s="3"/>
    </row>
    <row r="17" spans="1:16" x14ac:dyDescent="0.25">
      <c r="A17" s="13" t="s">
        <v>15</v>
      </c>
      <c r="B17" s="5">
        <v>9.6999999999999993</v>
      </c>
      <c r="C17" s="5">
        <v>8.9</v>
      </c>
      <c r="D17" s="5">
        <v>10</v>
      </c>
      <c r="E17" s="5">
        <v>7.4</v>
      </c>
      <c r="F17" s="5">
        <v>8.1</v>
      </c>
      <c r="G17" s="6">
        <f t="shared" si="1"/>
        <v>8.82</v>
      </c>
      <c r="H17" s="7">
        <v>7</v>
      </c>
      <c r="I17" s="8">
        <v>9</v>
      </c>
      <c r="J17" s="4">
        <f t="shared" si="0"/>
        <v>8</v>
      </c>
      <c r="K17" s="22">
        <v>100</v>
      </c>
      <c r="L17" s="9">
        <f t="shared" si="2"/>
        <v>8.1640000000000015</v>
      </c>
      <c r="M17" s="8"/>
      <c r="N17" s="16"/>
      <c r="O17" s="16"/>
      <c r="P17" s="3"/>
    </row>
    <row r="18" spans="1:16" x14ac:dyDescent="0.25">
      <c r="A18" s="13" t="s">
        <v>16</v>
      </c>
      <c r="B18" s="5">
        <v>8.6</v>
      </c>
      <c r="C18" s="5">
        <v>9.5</v>
      </c>
      <c r="D18" s="5">
        <v>10</v>
      </c>
      <c r="E18" s="5">
        <v>6.4</v>
      </c>
      <c r="F18" s="5">
        <v>5.7</v>
      </c>
      <c r="G18" s="6">
        <f t="shared" si="1"/>
        <v>8.0400000000000009</v>
      </c>
      <c r="H18" s="7">
        <v>7.5</v>
      </c>
      <c r="I18" s="8">
        <v>7.1</v>
      </c>
      <c r="J18" s="4">
        <f t="shared" si="0"/>
        <v>7.3</v>
      </c>
      <c r="K18" s="22">
        <v>97</v>
      </c>
      <c r="L18" s="9">
        <f t="shared" si="2"/>
        <v>7.4480000000000004</v>
      </c>
      <c r="M18" s="8"/>
      <c r="N18" s="16"/>
      <c r="O18" s="16"/>
      <c r="P18" s="3"/>
    </row>
    <row r="19" spans="1:16" x14ac:dyDescent="0.25">
      <c r="A19" s="13" t="s">
        <v>17</v>
      </c>
      <c r="B19" s="5">
        <v>8.4</v>
      </c>
      <c r="C19" s="5">
        <v>9.5</v>
      </c>
      <c r="D19" s="5">
        <v>9.5</v>
      </c>
      <c r="E19" s="5">
        <v>7.4</v>
      </c>
      <c r="F19" s="5">
        <v>8.4</v>
      </c>
      <c r="G19" s="6">
        <f t="shared" si="1"/>
        <v>8.6399999999999988</v>
      </c>
      <c r="H19" s="7">
        <f>M19</f>
        <v>10</v>
      </c>
      <c r="I19" s="8">
        <v>9.3000000000000007</v>
      </c>
      <c r="J19" s="4">
        <f t="shared" si="0"/>
        <v>9.65</v>
      </c>
      <c r="K19" s="22">
        <v>97</v>
      </c>
      <c r="L19" s="9">
        <f t="shared" si="2"/>
        <v>9.4480000000000004</v>
      </c>
      <c r="M19" s="8">
        <v>10</v>
      </c>
      <c r="N19" s="16"/>
      <c r="O19" s="16"/>
      <c r="P19" s="3"/>
    </row>
    <row r="20" spans="1:16" x14ac:dyDescent="0.25">
      <c r="A20" s="13" t="s">
        <v>18</v>
      </c>
      <c r="B20" s="5">
        <v>8.5</v>
      </c>
      <c r="C20" s="5">
        <v>7.4</v>
      </c>
      <c r="D20" s="5">
        <v>10</v>
      </c>
      <c r="E20" s="5">
        <v>9.8000000000000007</v>
      </c>
      <c r="F20" s="5">
        <v>8.1</v>
      </c>
      <c r="G20" s="6">
        <f t="shared" si="1"/>
        <v>8.7600000000000016</v>
      </c>
      <c r="H20" s="7">
        <v>4.5</v>
      </c>
      <c r="I20" s="8">
        <v>6.7</v>
      </c>
      <c r="J20" s="4">
        <f t="shared" si="0"/>
        <v>5.6</v>
      </c>
      <c r="K20" s="22">
        <v>100</v>
      </c>
      <c r="L20" s="9">
        <f t="shared" si="2"/>
        <v>6.2320000000000002</v>
      </c>
      <c r="M20" s="8"/>
      <c r="N20" s="16"/>
      <c r="O20" s="16"/>
      <c r="P20" s="3"/>
    </row>
    <row r="21" spans="1:16" x14ac:dyDescent="0.25">
      <c r="A21" s="13" t="s">
        <v>19</v>
      </c>
      <c r="B21" s="5">
        <v>9.8000000000000007</v>
      </c>
      <c r="C21" s="5">
        <v>10</v>
      </c>
      <c r="D21" s="5">
        <v>10</v>
      </c>
      <c r="E21" s="5">
        <v>7.4</v>
      </c>
      <c r="F21" s="5">
        <v>9.8000000000000007</v>
      </c>
      <c r="G21" s="6">
        <f t="shared" si="1"/>
        <v>9.4</v>
      </c>
      <c r="H21" s="7">
        <v>7.5</v>
      </c>
      <c r="I21" s="8">
        <v>9.3000000000000007</v>
      </c>
      <c r="J21" s="4">
        <f t="shared" si="0"/>
        <v>8.4</v>
      </c>
      <c r="K21" s="22">
        <v>100</v>
      </c>
      <c r="L21" s="9">
        <f t="shared" si="2"/>
        <v>8.6000000000000014</v>
      </c>
      <c r="M21" s="8"/>
      <c r="N21" s="16"/>
      <c r="O21" s="16"/>
      <c r="P21" s="3"/>
    </row>
    <row r="22" spans="1:16" x14ac:dyDescent="0.25">
      <c r="A22" s="13" t="s">
        <v>20</v>
      </c>
      <c r="B22" s="5">
        <v>10</v>
      </c>
      <c r="C22" s="5">
        <v>10</v>
      </c>
      <c r="D22" s="5">
        <v>10</v>
      </c>
      <c r="E22" s="5">
        <v>9</v>
      </c>
      <c r="F22" s="5">
        <v>7.5</v>
      </c>
      <c r="G22" s="6">
        <f t="shared" si="1"/>
        <v>9.3000000000000007</v>
      </c>
      <c r="H22" s="7">
        <v>8</v>
      </c>
      <c r="I22" s="8">
        <f>M22</f>
        <v>7.2</v>
      </c>
      <c r="J22" s="4">
        <f t="shared" si="0"/>
        <v>7.6</v>
      </c>
      <c r="K22" s="22">
        <v>94</v>
      </c>
      <c r="L22" s="9">
        <f t="shared" si="2"/>
        <v>7.94</v>
      </c>
      <c r="M22" s="8">
        <v>7.2</v>
      </c>
      <c r="N22" s="16"/>
      <c r="O22" s="16"/>
      <c r="P22" s="3"/>
    </row>
    <row r="23" spans="1:16" x14ac:dyDescent="0.25">
      <c r="A23" s="13" t="s">
        <v>21</v>
      </c>
      <c r="B23" s="5">
        <v>9</v>
      </c>
      <c r="C23" s="5">
        <v>9.5</v>
      </c>
      <c r="D23" s="5">
        <v>10</v>
      </c>
      <c r="E23" s="5">
        <v>7.4</v>
      </c>
      <c r="F23" s="5">
        <v>7.2</v>
      </c>
      <c r="G23" s="6">
        <f t="shared" si="1"/>
        <v>8.620000000000001</v>
      </c>
      <c r="H23" s="7">
        <v>7.5</v>
      </c>
      <c r="I23" s="8">
        <f>M23</f>
        <v>4.0999999999999996</v>
      </c>
      <c r="J23" s="10">
        <f t="shared" si="0"/>
        <v>5.8</v>
      </c>
      <c r="K23" s="22">
        <v>91</v>
      </c>
      <c r="L23" s="9">
        <f t="shared" si="2"/>
        <v>6.3639999999999999</v>
      </c>
      <c r="M23" s="8">
        <v>4.0999999999999996</v>
      </c>
      <c r="N23" s="16"/>
      <c r="O23" s="16"/>
      <c r="P23" s="3"/>
    </row>
    <row r="24" spans="1:16" x14ac:dyDescent="0.25">
      <c r="A24" s="13" t="s">
        <v>22</v>
      </c>
      <c r="B24" s="5">
        <v>6.2</v>
      </c>
      <c r="C24" s="5">
        <v>8.3000000000000007</v>
      </c>
      <c r="D24" s="5">
        <v>10</v>
      </c>
      <c r="E24" s="5">
        <v>7.2</v>
      </c>
      <c r="F24" s="5">
        <v>7.8</v>
      </c>
      <c r="G24" s="6">
        <f t="shared" si="1"/>
        <v>7.9</v>
      </c>
      <c r="H24" s="7">
        <v>4</v>
      </c>
      <c r="I24" s="8">
        <f>M24</f>
        <v>4.8</v>
      </c>
      <c r="J24" s="10">
        <f t="shared" si="0"/>
        <v>4.4000000000000004</v>
      </c>
      <c r="K24" s="22">
        <v>85</v>
      </c>
      <c r="L24" s="9">
        <f t="shared" si="2"/>
        <v>5.1000000000000005</v>
      </c>
      <c r="M24" s="8">
        <v>4.8</v>
      </c>
      <c r="N24" s="16"/>
      <c r="O24" s="16"/>
      <c r="P24" s="3"/>
    </row>
    <row r="25" spans="1:16" x14ac:dyDescent="0.25">
      <c r="A25" s="13" t="s">
        <v>23</v>
      </c>
      <c r="B25" s="5">
        <v>8.8000000000000007</v>
      </c>
      <c r="C25" s="5">
        <v>8.9</v>
      </c>
      <c r="D25" s="5">
        <v>10</v>
      </c>
      <c r="E25" s="5"/>
      <c r="F25" s="5">
        <v>9</v>
      </c>
      <c r="G25" s="6">
        <f t="shared" si="1"/>
        <v>7.3400000000000007</v>
      </c>
      <c r="H25" s="7">
        <v>6.5</v>
      </c>
      <c r="I25" s="8">
        <f>M25</f>
        <v>5.9</v>
      </c>
      <c r="J25" s="10">
        <f t="shared" si="0"/>
        <v>6.2</v>
      </c>
      <c r="K25" s="22">
        <v>82</v>
      </c>
      <c r="L25" s="9">
        <f t="shared" si="2"/>
        <v>6.4280000000000008</v>
      </c>
      <c r="M25" s="8">
        <v>5.9</v>
      </c>
      <c r="N25" s="16"/>
      <c r="O25" s="16"/>
      <c r="P25" s="3"/>
    </row>
    <row r="26" spans="1:16" x14ac:dyDescent="0.25">
      <c r="A26" s="13" t="s">
        <v>24</v>
      </c>
      <c r="B26" s="5">
        <v>8.1999999999999993</v>
      </c>
      <c r="C26" s="5">
        <v>7</v>
      </c>
      <c r="D26" s="5">
        <v>10</v>
      </c>
      <c r="E26" s="5">
        <v>2.4</v>
      </c>
      <c r="F26" s="5">
        <v>5.8</v>
      </c>
      <c r="G26" s="6">
        <f t="shared" si="1"/>
        <v>6.68</v>
      </c>
      <c r="H26" s="7">
        <v>6.5</v>
      </c>
      <c r="I26" s="8">
        <v>2.9</v>
      </c>
      <c r="J26" s="10">
        <f t="shared" si="0"/>
        <v>4.7</v>
      </c>
      <c r="K26" s="22">
        <v>94</v>
      </c>
      <c r="L26" s="9">
        <f t="shared" si="2"/>
        <v>5.0960000000000001</v>
      </c>
      <c r="M26" s="8"/>
      <c r="N26" s="16"/>
      <c r="O26" s="16"/>
      <c r="P26" s="3"/>
    </row>
    <row r="27" spans="1:16" x14ac:dyDescent="0.25">
      <c r="A27" s="13" t="s">
        <v>25</v>
      </c>
      <c r="B27" s="5"/>
      <c r="C27" s="5"/>
      <c r="D27" s="5"/>
      <c r="E27" s="5"/>
      <c r="F27" s="5"/>
      <c r="G27" s="6">
        <f t="shared" si="1"/>
        <v>0</v>
      </c>
      <c r="H27" s="8"/>
      <c r="I27" s="8"/>
      <c r="J27" s="4">
        <f t="shared" si="0"/>
        <v>0</v>
      </c>
      <c r="K27" s="22"/>
      <c r="L27" s="9"/>
      <c r="M27" s="8"/>
      <c r="N27" s="16"/>
      <c r="O27" s="16"/>
      <c r="P27" s="3"/>
    </row>
    <row r="28" spans="1:16" x14ac:dyDescent="0.25">
      <c r="A28" s="13" t="s">
        <v>26</v>
      </c>
      <c r="B28" s="5">
        <v>6</v>
      </c>
      <c r="C28" s="5">
        <v>7</v>
      </c>
      <c r="D28" s="5">
        <v>10</v>
      </c>
      <c r="E28" s="5">
        <v>7.4</v>
      </c>
      <c r="F28" s="5">
        <v>7.2</v>
      </c>
      <c r="G28" s="6">
        <f t="shared" si="1"/>
        <v>7.5200000000000005</v>
      </c>
      <c r="H28" s="7">
        <v>6</v>
      </c>
      <c r="I28" s="8">
        <v>9.5</v>
      </c>
      <c r="J28" s="4">
        <f t="shared" si="0"/>
        <v>7.75</v>
      </c>
      <c r="K28" s="22">
        <v>100</v>
      </c>
      <c r="L28" s="9">
        <f t="shared" si="2"/>
        <v>7.7040000000000006</v>
      </c>
      <c r="M28" s="8"/>
      <c r="N28" s="16"/>
      <c r="O28" s="16"/>
      <c r="P28" s="3"/>
    </row>
    <row r="29" spans="1:16" x14ac:dyDescent="0.25">
      <c r="A29" s="13" t="s">
        <v>27</v>
      </c>
      <c r="B29" s="5">
        <v>8.9</v>
      </c>
      <c r="C29" s="5">
        <v>7.5</v>
      </c>
      <c r="D29" s="5">
        <v>9</v>
      </c>
      <c r="E29" s="5">
        <v>7</v>
      </c>
      <c r="F29" s="5">
        <v>8.4</v>
      </c>
      <c r="G29" s="6">
        <f t="shared" si="1"/>
        <v>8.16</v>
      </c>
      <c r="H29" s="7">
        <v>5</v>
      </c>
      <c r="I29" s="8">
        <v>9</v>
      </c>
      <c r="J29" s="4">
        <f t="shared" si="0"/>
        <v>7</v>
      </c>
      <c r="K29" s="22">
        <v>91</v>
      </c>
      <c r="L29" s="9">
        <f t="shared" si="2"/>
        <v>7.2320000000000011</v>
      </c>
      <c r="M29" s="8"/>
      <c r="N29" s="16"/>
      <c r="O29" s="16"/>
      <c r="P29" s="3"/>
    </row>
    <row r="30" spans="1:16" x14ac:dyDescent="0.25">
      <c r="A30" s="13" t="s">
        <v>28</v>
      </c>
      <c r="B30" s="5">
        <v>9.6999999999999993</v>
      </c>
      <c r="C30" s="5">
        <v>9.5</v>
      </c>
      <c r="D30" s="5">
        <v>10</v>
      </c>
      <c r="E30" s="5">
        <v>7.4</v>
      </c>
      <c r="F30" s="5">
        <v>8.1999999999999993</v>
      </c>
      <c r="G30" s="6">
        <f t="shared" si="1"/>
        <v>8.9599999999999991</v>
      </c>
      <c r="H30" s="7">
        <v>5</v>
      </c>
      <c r="I30" s="8">
        <f>M30</f>
        <v>6.2</v>
      </c>
      <c r="J30" s="10">
        <f t="shared" si="0"/>
        <v>5.6</v>
      </c>
      <c r="K30" s="22">
        <v>94</v>
      </c>
      <c r="L30" s="9">
        <f t="shared" si="2"/>
        <v>6.2719999999999994</v>
      </c>
      <c r="M30" s="8">
        <v>6.2</v>
      </c>
      <c r="N30" s="16"/>
      <c r="O30" s="16"/>
      <c r="P30" s="3"/>
    </row>
    <row r="31" spans="1:16" x14ac:dyDescent="0.25">
      <c r="A31" s="13" t="s">
        <v>29</v>
      </c>
      <c r="B31" s="5">
        <v>9.6999999999999993</v>
      </c>
      <c r="C31" s="5">
        <v>8.9</v>
      </c>
      <c r="D31" s="5">
        <v>10</v>
      </c>
      <c r="E31" s="5">
        <v>7.4</v>
      </c>
      <c r="F31" s="5">
        <v>8.1</v>
      </c>
      <c r="G31" s="6">
        <f t="shared" si="1"/>
        <v>8.82</v>
      </c>
      <c r="H31" s="7">
        <v>4.5</v>
      </c>
      <c r="I31" s="8">
        <f>M31</f>
        <v>7.5</v>
      </c>
      <c r="J31" s="10">
        <f t="shared" si="0"/>
        <v>6</v>
      </c>
      <c r="K31" s="22">
        <v>94</v>
      </c>
      <c r="L31" s="9">
        <f t="shared" si="2"/>
        <v>6.5640000000000009</v>
      </c>
      <c r="M31" s="8">
        <v>7.5</v>
      </c>
      <c r="N31" s="16"/>
      <c r="O31" s="16"/>
      <c r="P31" s="3"/>
    </row>
    <row r="32" spans="1:16" x14ac:dyDescent="0.25">
      <c r="A32" s="13" t="s">
        <v>30</v>
      </c>
      <c r="B32" s="5">
        <v>9.5</v>
      </c>
      <c r="C32" s="5">
        <v>9.4</v>
      </c>
      <c r="D32" s="5">
        <v>9</v>
      </c>
      <c r="E32" s="5">
        <v>7</v>
      </c>
      <c r="F32" s="5">
        <v>7.8</v>
      </c>
      <c r="G32" s="6">
        <f t="shared" si="1"/>
        <v>8.5399999999999991</v>
      </c>
      <c r="H32" s="7">
        <v>6.5</v>
      </c>
      <c r="I32" s="8">
        <f>M32</f>
        <v>8.3000000000000007</v>
      </c>
      <c r="J32" s="4">
        <f t="shared" si="0"/>
        <v>7.4</v>
      </c>
      <c r="K32" s="22">
        <v>94</v>
      </c>
      <c r="L32" s="9">
        <f t="shared" si="2"/>
        <v>7.628000000000001</v>
      </c>
      <c r="M32" s="8">
        <v>8.3000000000000007</v>
      </c>
      <c r="N32" s="16"/>
      <c r="O32" s="16"/>
      <c r="P32" s="3"/>
    </row>
    <row r="33" spans="1:16" x14ac:dyDescent="0.25">
      <c r="A33" s="13" t="s">
        <v>31</v>
      </c>
      <c r="B33" s="5">
        <v>8.1999999999999993</v>
      </c>
      <c r="C33" s="5">
        <v>7</v>
      </c>
      <c r="D33" s="5">
        <v>10</v>
      </c>
      <c r="E33" s="5">
        <v>2.4</v>
      </c>
      <c r="F33" s="5"/>
      <c r="G33" s="6">
        <f t="shared" si="1"/>
        <v>5.52</v>
      </c>
      <c r="H33" s="7">
        <v>6</v>
      </c>
      <c r="I33" s="8"/>
      <c r="J33" s="10">
        <f t="shared" si="0"/>
        <v>3</v>
      </c>
      <c r="K33" s="22">
        <v>93</v>
      </c>
      <c r="L33" s="11">
        <f t="shared" si="2"/>
        <v>3.5040000000000004</v>
      </c>
      <c r="M33" s="8"/>
      <c r="N33" s="25" t="s">
        <v>63</v>
      </c>
      <c r="O33" s="25"/>
      <c r="P33" s="3"/>
    </row>
    <row r="34" spans="1:16" x14ac:dyDescent="0.25">
      <c r="A34" s="13" t="s">
        <v>32</v>
      </c>
      <c r="B34" s="5">
        <v>9.4</v>
      </c>
      <c r="C34" s="5">
        <v>9</v>
      </c>
      <c r="D34" s="5">
        <v>7</v>
      </c>
      <c r="E34" s="5">
        <v>10</v>
      </c>
      <c r="F34" s="5">
        <v>8.3000000000000007</v>
      </c>
      <c r="G34" s="6">
        <f t="shared" si="1"/>
        <v>8.74</v>
      </c>
      <c r="H34" s="7">
        <v>8.5</v>
      </c>
      <c r="I34" s="8">
        <v>10</v>
      </c>
      <c r="J34" s="4">
        <f t="shared" si="0"/>
        <v>9.25</v>
      </c>
      <c r="K34" s="22">
        <v>94</v>
      </c>
      <c r="L34" s="9">
        <f t="shared" si="2"/>
        <v>9.1479999999999997</v>
      </c>
      <c r="M34" s="8"/>
      <c r="N34" s="16"/>
      <c r="O34" s="16"/>
      <c r="P34" s="3"/>
    </row>
    <row r="35" spans="1:16" x14ac:dyDescent="0.25">
      <c r="A35" s="13" t="s">
        <v>33</v>
      </c>
      <c r="B35" s="5">
        <v>8.9</v>
      </c>
      <c r="C35" s="5">
        <v>7.5</v>
      </c>
      <c r="D35" s="5">
        <v>9</v>
      </c>
      <c r="E35" s="5">
        <v>7</v>
      </c>
      <c r="F35" s="5">
        <v>8.4</v>
      </c>
      <c r="G35" s="6">
        <f t="shared" si="1"/>
        <v>8.16</v>
      </c>
      <c r="H35" s="7">
        <f>M35</f>
        <v>7.7</v>
      </c>
      <c r="I35" s="8">
        <v>7.8</v>
      </c>
      <c r="J35" s="4">
        <f t="shared" si="0"/>
        <v>7.75</v>
      </c>
      <c r="K35" s="22">
        <v>91</v>
      </c>
      <c r="L35" s="9">
        <f t="shared" si="2"/>
        <v>7.8320000000000007</v>
      </c>
      <c r="M35" s="8">
        <v>7.7</v>
      </c>
      <c r="N35" s="16"/>
      <c r="O35" s="16"/>
      <c r="P35" s="3"/>
    </row>
    <row r="36" spans="1:16" x14ac:dyDescent="0.25">
      <c r="A36" s="13" t="s">
        <v>34</v>
      </c>
      <c r="B36" s="5">
        <v>9.6999999999999993</v>
      </c>
      <c r="C36" s="5">
        <v>9.8000000000000007</v>
      </c>
      <c r="D36" s="5">
        <v>10</v>
      </c>
      <c r="E36" s="5">
        <v>7.4</v>
      </c>
      <c r="F36" s="5">
        <v>9.1</v>
      </c>
      <c r="G36" s="6">
        <f t="shared" si="1"/>
        <v>9.1999999999999993</v>
      </c>
      <c r="H36" s="7">
        <v>9</v>
      </c>
      <c r="I36" s="8">
        <v>9.8000000000000007</v>
      </c>
      <c r="J36" s="4">
        <f t="shared" si="0"/>
        <v>9.4</v>
      </c>
      <c r="K36" s="22">
        <v>91</v>
      </c>
      <c r="L36" s="9">
        <f t="shared" si="2"/>
        <v>9.36</v>
      </c>
      <c r="M36" s="8"/>
      <c r="N36" s="16"/>
      <c r="O36" s="16"/>
      <c r="P36" s="3"/>
    </row>
    <row r="37" spans="1:16" x14ac:dyDescent="0.25">
      <c r="A37" s="13" t="s">
        <v>35</v>
      </c>
      <c r="B37" s="5">
        <v>9.5</v>
      </c>
      <c r="C37" s="5">
        <v>9.4</v>
      </c>
      <c r="D37" s="5">
        <v>9</v>
      </c>
      <c r="E37" s="5">
        <v>7</v>
      </c>
      <c r="F37" s="5">
        <v>7.8</v>
      </c>
      <c r="G37" s="6">
        <f t="shared" si="1"/>
        <v>8.5399999999999991</v>
      </c>
      <c r="H37" s="7">
        <v>8.5</v>
      </c>
      <c r="I37" s="8">
        <v>8.5</v>
      </c>
      <c r="J37" s="4">
        <f t="shared" si="0"/>
        <v>8.5</v>
      </c>
      <c r="K37" s="22">
        <v>94</v>
      </c>
      <c r="L37" s="9">
        <f t="shared" si="2"/>
        <v>8.5080000000000009</v>
      </c>
      <c r="M37" s="8"/>
      <c r="N37" s="16"/>
      <c r="O37" s="16"/>
      <c r="P37" s="3"/>
    </row>
    <row r="38" spans="1:16" x14ac:dyDescent="0.25">
      <c r="A38" s="13" t="s">
        <v>36</v>
      </c>
      <c r="B38" s="5">
        <v>7.5</v>
      </c>
      <c r="C38" s="5">
        <v>9.4</v>
      </c>
      <c r="D38" s="5"/>
      <c r="E38" s="5"/>
      <c r="F38" s="5"/>
      <c r="G38" s="6">
        <f t="shared" si="1"/>
        <v>3.38</v>
      </c>
      <c r="H38" s="8"/>
      <c r="I38" s="8"/>
      <c r="J38" s="4">
        <f t="shared" si="0"/>
        <v>0</v>
      </c>
      <c r="K38" s="22"/>
      <c r="L38" s="9"/>
      <c r="M38" s="8"/>
      <c r="N38" s="16"/>
      <c r="O38" s="16"/>
      <c r="P38" s="3"/>
    </row>
    <row r="39" spans="1:16" x14ac:dyDescent="0.25">
      <c r="A39" s="13" t="s">
        <v>37</v>
      </c>
      <c r="B39" s="5">
        <v>8.4</v>
      </c>
      <c r="C39" s="5">
        <v>9.5</v>
      </c>
      <c r="D39" s="5">
        <v>9.5</v>
      </c>
      <c r="E39" s="5">
        <v>7.4</v>
      </c>
      <c r="F39" s="5">
        <v>8.4</v>
      </c>
      <c r="G39" s="6">
        <f t="shared" si="1"/>
        <v>8.6399999999999988</v>
      </c>
      <c r="H39" s="7">
        <f>M39</f>
        <v>8</v>
      </c>
      <c r="I39" s="8">
        <v>8.5</v>
      </c>
      <c r="J39" s="4">
        <f t="shared" si="0"/>
        <v>8.25</v>
      </c>
      <c r="K39" s="22">
        <v>91</v>
      </c>
      <c r="L39" s="9">
        <f t="shared" si="2"/>
        <v>8.3279999999999994</v>
      </c>
      <c r="M39" s="8">
        <v>8</v>
      </c>
      <c r="N39" s="16"/>
      <c r="O39" s="16"/>
      <c r="P39" s="3"/>
    </row>
    <row r="40" spans="1:16" x14ac:dyDescent="0.25">
      <c r="A40" s="13" t="s">
        <v>38</v>
      </c>
      <c r="B40" s="5"/>
      <c r="C40" s="5">
        <v>10</v>
      </c>
      <c r="D40" s="5">
        <v>10</v>
      </c>
      <c r="E40" s="5">
        <v>7.4</v>
      </c>
      <c r="F40" s="5">
        <v>8.1999999999999993</v>
      </c>
      <c r="G40" s="6">
        <f t="shared" si="1"/>
        <v>7.1199999999999992</v>
      </c>
      <c r="H40" s="7">
        <v>8.5</v>
      </c>
      <c r="I40" s="8">
        <v>10</v>
      </c>
      <c r="J40" s="4">
        <f t="shared" si="0"/>
        <v>9.25</v>
      </c>
      <c r="K40" s="22">
        <v>91</v>
      </c>
      <c r="L40" s="9">
        <f t="shared" si="2"/>
        <v>8.8239999999999998</v>
      </c>
      <c r="M40" s="8"/>
      <c r="N40" s="16"/>
      <c r="O40" s="16"/>
      <c r="P40" s="3"/>
    </row>
    <row r="41" spans="1:16" x14ac:dyDescent="0.25">
      <c r="A41" s="13" t="s">
        <v>39</v>
      </c>
      <c r="B41" s="5">
        <v>8.5</v>
      </c>
      <c r="C41" s="5">
        <v>7.2</v>
      </c>
      <c r="D41" s="5">
        <v>7</v>
      </c>
      <c r="E41" s="5">
        <v>9.4</v>
      </c>
      <c r="F41" s="5">
        <v>8.1</v>
      </c>
      <c r="G41" s="6">
        <f t="shared" si="1"/>
        <v>8.0400000000000009</v>
      </c>
      <c r="H41" s="7">
        <v>5</v>
      </c>
      <c r="I41" s="8">
        <v>8.5</v>
      </c>
      <c r="J41" s="4">
        <f t="shared" si="0"/>
        <v>6.75</v>
      </c>
      <c r="K41" s="22">
        <v>94</v>
      </c>
      <c r="L41" s="9">
        <f t="shared" si="2"/>
        <v>7.0080000000000009</v>
      </c>
      <c r="M41" s="8"/>
      <c r="N41" s="16"/>
      <c r="O41" s="16"/>
      <c r="P41" s="3"/>
    </row>
    <row r="42" spans="1:16" x14ac:dyDescent="0.25">
      <c r="A42" s="13" t="s">
        <v>40</v>
      </c>
      <c r="B42" s="5">
        <v>8.8000000000000007</v>
      </c>
      <c r="C42" s="5">
        <v>8.9</v>
      </c>
      <c r="D42" s="5">
        <v>10</v>
      </c>
      <c r="E42" s="5">
        <v>6</v>
      </c>
      <c r="F42" s="5">
        <v>9</v>
      </c>
      <c r="G42" s="6">
        <f t="shared" si="1"/>
        <v>8.5400000000000009</v>
      </c>
      <c r="H42" s="7">
        <v>8</v>
      </c>
      <c r="I42" s="8">
        <v>8.1999999999999993</v>
      </c>
      <c r="J42" s="4">
        <f t="shared" si="0"/>
        <v>8.1</v>
      </c>
      <c r="K42" s="22">
        <v>91</v>
      </c>
      <c r="L42" s="9">
        <f t="shared" si="2"/>
        <v>8.1880000000000006</v>
      </c>
      <c r="M42" s="8"/>
      <c r="N42" s="16"/>
      <c r="O42" s="16"/>
      <c r="P42" s="3"/>
    </row>
    <row r="43" spans="1:16" x14ac:dyDescent="0.25">
      <c r="A43" s="13" t="s">
        <v>41</v>
      </c>
      <c r="B43" s="5">
        <v>10</v>
      </c>
      <c r="C43" s="5">
        <v>10</v>
      </c>
      <c r="D43" s="5">
        <v>10</v>
      </c>
      <c r="E43" s="5">
        <v>9</v>
      </c>
      <c r="F43" s="5">
        <v>7.5</v>
      </c>
      <c r="G43" s="6">
        <f t="shared" si="1"/>
        <v>9.3000000000000007</v>
      </c>
      <c r="H43" s="7">
        <v>7.5</v>
      </c>
      <c r="I43" s="8">
        <v>9.3000000000000007</v>
      </c>
      <c r="J43" s="4">
        <f t="shared" si="0"/>
        <v>8.4</v>
      </c>
      <c r="K43" s="22">
        <v>88</v>
      </c>
      <c r="L43" s="9">
        <f t="shared" si="2"/>
        <v>8.5800000000000018</v>
      </c>
      <c r="M43" s="8"/>
      <c r="N43" s="16"/>
      <c r="O43" s="16"/>
      <c r="P43" s="3"/>
    </row>
    <row r="44" spans="1:16" x14ac:dyDescent="0.25">
      <c r="A44" s="13" t="s">
        <v>42</v>
      </c>
      <c r="B44" s="5">
        <v>9.5</v>
      </c>
      <c r="C44" s="5">
        <v>9.8000000000000007</v>
      </c>
      <c r="D44" s="5">
        <v>10</v>
      </c>
      <c r="E44" s="5">
        <v>7</v>
      </c>
      <c r="F44" s="5">
        <v>8.1</v>
      </c>
      <c r="G44" s="6">
        <f t="shared" si="1"/>
        <v>8.879999999999999</v>
      </c>
      <c r="H44" s="7">
        <v>6</v>
      </c>
      <c r="I44" s="8">
        <v>6.3</v>
      </c>
      <c r="J44" s="4">
        <f t="shared" si="0"/>
        <v>6.15</v>
      </c>
      <c r="K44" s="22">
        <v>97</v>
      </c>
      <c r="L44" s="9">
        <f t="shared" si="2"/>
        <v>6.6960000000000006</v>
      </c>
      <c r="M44" s="8"/>
      <c r="N44" s="16"/>
      <c r="O44" s="16"/>
      <c r="P44" s="3"/>
    </row>
    <row r="45" spans="1:16" x14ac:dyDescent="0.25">
      <c r="A45" s="13" t="s">
        <v>43</v>
      </c>
      <c r="B45" s="5">
        <v>9.8000000000000007</v>
      </c>
      <c r="C45" s="5">
        <v>9.9</v>
      </c>
      <c r="D45" s="5">
        <v>10</v>
      </c>
      <c r="E45" s="5"/>
      <c r="F45" s="5"/>
      <c r="G45" s="6">
        <f t="shared" si="1"/>
        <v>5.94</v>
      </c>
      <c r="H45" s="8"/>
      <c r="I45" s="8"/>
      <c r="J45" s="4">
        <f t="shared" si="0"/>
        <v>0</v>
      </c>
      <c r="K45" s="22"/>
      <c r="L45" s="9"/>
      <c r="M45" s="8"/>
      <c r="N45" s="16"/>
      <c r="O45" s="16"/>
      <c r="P45" s="3"/>
    </row>
    <row r="46" spans="1:16" x14ac:dyDescent="0.25">
      <c r="A46" s="13" t="s">
        <v>44</v>
      </c>
      <c r="B46" s="5">
        <v>9.8000000000000007</v>
      </c>
      <c r="C46" s="5">
        <v>9.9</v>
      </c>
      <c r="D46" s="5">
        <v>10</v>
      </c>
      <c r="E46" s="5">
        <v>7.4</v>
      </c>
      <c r="F46" s="5">
        <v>8.1999999999999993</v>
      </c>
      <c r="G46" s="6">
        <f t="shared" si="1"/>
        <v>9.0599999999999987</v>
      </c>
      <c r="H46" s="7">
        <f>M46</f>
        <v>8.6999999999999993</v>
      </c>
      <c r="I46" s="8">
        <v>9.5</v>
      </c>
      <c r="J46" s="4">
        <f t="shared" si="0"/>
        <v>9.1</v>
      </c>
      <c r="K46" s="22">
        <v>94</v>
      </c>
      <c r="L46" s="9">
        <f t="shared" si="2"/>
        <v>9.0920000000000005</v>
      </c>
      <c r="M46" s="8">
        <v>8.6999999999999993</v>
      </c>
      <c r="N46" s="16"/>
      <c r="O46" s="16"/>
      <c r="P46" s="3"/>
    </row>
    <row r="47" spans="1:16" x14ac:dyDescent="0.25">
      <c r="A47" s="13" t="s">
        <v>45</v>
      </c>
      <c r="B47" s="5"/>
      <c r="C47" s="5">
        <v>7</v>
      </c>
      <c r="D47" s="5">
        <v>10</v>
      </c>
      <c r="E47" s="5">
        <v>7.4</v>
      </c>
      <c r="F47" s="5">
        <v>7.2</v>
      </c>
      <c r="G47" s="6">
        <f t="shared" si="1"/>
        <v>6.3199999999999994</v>
      </c>
      <c r="H47" s="7">
        <v>7</v>
      </c>
      <c r="I47" s="8">
        <v>8.8000000000000007</v>
      </c>
      <c r="J47" s="4">
        <f t="shared" si="0"/>
        <v>7.9</v>
      </c>
      <c r="K47" s="22">
        <v>100</v>
      </c>
      <c r="L47" s="9">
        <f t="shared" si="2"/>
        <v>7.5840000000000005</v>
      </c>
      <c r="M47" s="8"/>
      <c r="N47" s="16"/>
      <c r="O47" s="16"/>
      <c r="P47" s="3"/>
    </row>
    <row r="48" spans="1:16" x14ac:dyDescent="0.25">
      <c r="A48" s="13" t="s">
        <v>46</v>
      </c>
      <c r="B48" s="5">
        <v>8.6</v>
      </c>
      <c r="C48" s="5">
        <v>9.5</v>
      </c>
      <c r="D48" s="5">
        <v>10</v>
      </c>
      <c r="E48" s="5">
        <v>6.4</v>
      </c>
      <c r="F48" s="5">
        <v>5.7</v>
      </c>
      <c r="G48" s="6">
        <f t="shared" si="1"/>
        <v>8.0400000000000009</v>
      </c>
      <c r="H48" s="7">
        <v>7.5</v>
      </c>
      <c r="I48" s="8">
        <v>7.8</v>
      </c>
      <c r="J48" s="4">
        <f t="shared" si="0"/>
        <v>7.65</v>
      </c>
      <c r="K48" s="22">
        <v>91</v>
      </c>
      <c r="L48" s="9">
        <f t="shared" si="2"/>
        <v>7.7280000000000015</v>
      </c>
      <c r="M48" s="8"/>
      <c r="N48" s="16"/>
      <c r="O48" s="16"/>
      <c r="P48" s="3"/>
    </row>
    <row r="49" spans="1:16" x14ac:dyDescent="0.25">
      <c r="A49" s="13" t="s">
        <v>47</v>
      </c>
      <c r="B49" s="5">
        <v>9.6999999999999993</v>
      </c>
      <c r="C49" s="5">
        <v>10</v>
      </c>
      <c r="D49" s="5">
        <v>10</v>
      </c>
      <c r="E49" s="5">
        <v>7.4</v>
      </c>
      <c r="F49" s="5">
        <v>9.1</v>
      </c>
      <c r="G49" s="6">
        <f t="shared" si="1"/>
        <v>9.24</v>
      </c>
      <c r="H49" s="7">
        <v>6</v>
      </c>
      <c r="I49" s="8">
        <v>7.5</v>
      </c>
      <c r="J49" s="4">
        <f t="shared" si="0"/>
        <v>6.75</v>
      </c>
      <c r="K49" s="22">
        <v>94</v>
      </c>
      <c r="L49" s="9">
        <f t="shared" si="2"/>
        <v>7.2480000000000002</v>
      </c>
      <c r="M49" s="8"/>
      <c r="N49" s="16"/>
      <c r="O49" s="16"/>
      <c r="P49" s="3"/>
    </row>
    <row r="50" spans="1:16" x14ac:dyDescent="0.25">
      <c r="A50" s="13" t="s">
        <v>48</v>
      </c>
      <c r="B50" s="5">
        <v>7.5</v>
      </c>
      <c r="C50" s="5">
        <v>9.5</v>
      </c>
      <c r="D50" s="5">
        <v>10</v>
      </c>
      <c r="E50" s="5">
        <v>10</v>
      </c>
      <c r="F50" s="5">
        <v>7.9</v>
      </c>
      <c r="G50" s="6">
        <f t="shared" si="1"/>
        <v>8.98</v>
      </c>
      <c r="H50" s="7">
        <v>8</v>
      </c>
      <c r="I50" s="8">
        <v>8.3000000000000007</v>
      </c>
      <c r="J50" s="4">
        <f t="shared" si="0"/>
        <v>8.15</v>
      </c>
      <c r="K50" s="22">
        <v>94</v>
      </c>
      <c r="L50" s="9">
        <f t="shared" si="2"/>
        <v>8.3160000000000007</v>
      </c>
      <c r="M50" s="8"/>
      <c r="N50" s="16"/>
      <c r="O50" s="16"/>
      <c r="P50" s="3"/>
    </row>
    <row r="51" spans="1:16" x14ac:dyDescent="0.25">
      <c r="A51" s="13" t="s">
        <v>49</v>
      </c>
      <c r="B51" s="5">
        <v>8.5</v>
      </c>
      <c r="C51" s="5">
        <v>7.4</v>
      </c>
      <c r="D51" s="5">
        <v>10</v>
      </c>
      <c r="E51" s="5">
        <v>9.8000000000000007</v>
      </c>
      <c r="F51" s="5">
        <v>8.1</v>
      </c>
      <c r="G51" s="6">
        <f t="shared" si="1"/>
        <v>8.7600000000000016</v>
      </c>
      <c r="H51" s="7">
        <v>8.5</v>
      </c>
      <c r="I51" s="8">
        <v>10</v>
      </c>
      <c r="J51" s="4">
        <f t="shared" si="0"/>
        <v>9.25</v>
      </c>
      <c r="K51" s="22">
        <v>97</v>
      </c>
      <c r="L51" s="9">
        <f t="shared" si="2"/>
        <v>9.152000000000001</v>
      </c>
      <c r="M51" s="8"/>
      <c r="N51" s="16"/>
      <c r="O51" s="16"/>
      <c r="P51" s="3"/>
    </row>
    <row r="52" spans="1:16" x14ac:dyDescent="0.25">
      <c r="A52" s="13" t="s">
        <v>50</v>
      </c>
      <c r="B52" s="5">
        <v>9.8000000000000007</v>
      </c>
      <c r="C52" s="5">
        <v>10</v>
      </c>
      <c r="D52" s="5">
        <v>10</v>
      </c>
      <c r="E52" s="5">
        <v>7.4</v>
      </c>
      <c r="F52" s="5">
        <v>9.8000000000000007</v>
      </c>
      <c r="G52" s="6">
        <f t="shared" si="1"/>
        <v>9.4</v>
      </c>
      <c r="H52" s="7">
        <v>8</v>
      </c>
      <c r="I52" s="8">
        <v>10</v>
      </c>
      <c r="J52" s="4">
        <f t="shared" si="0"/>
        <v>9</v>
      </c>
      <c r="K52" s="22">
        <v>91</v>
      </c>
      <c r="L52" s="9">
        <f t="shared" si="2"/>
        <v>9.08</v>
      </c>
      <c r="M52" s="8"/>
      <c r="N52" s="16"/>
      <c r="O52" s="16"/>
      <c r="P52" s="3"/>
    </row>
    <row r="53" spans="1:16" x14ac:dyDescent="0.25">
      <c r="A53" s="13" t="s">
        <v>51</v>
      </c>
      <c r="B53" s="5">
        <v>9</v>
      </c>
      <c r="C53" s="5">
        <v>9.4</v>
      </c>
      <c r="D53" s="5">
        <v>10</v>
      </c>
      <c r="E53" s="5">
        <v>10</v>
      </c>
      <c r="F53" s="5">
        <v>8.1</v>
      </c>
      <c r="G53" s="6">
        <f t="shared" si="1"/>
        <v>9.3000000000000007</v>
      </c>
      <c r="H53" s="7">
        <v>6.5</v>
      </c>
      <c r="I53" s="8">
        <v>5.2</v>
      </c>
      <c r="J53" s="4">
        <f t="shared" si="0"/>
        <v>5.85</v>
      </c>
      <c r="K53" s="22">
        <v>82</v>
      </c>
      <c r="L53" s="9">
        <f t="shared" si="2"/>
        <v>6.54</v>
      </c>
      <c r="M53" s="8"/>
      <c r="N53" s="16"/>
      <c r="O53" s="16"/>
      <c r="P53" s="3"/>
    </row>
    <row r="54" spans="1:16" x14ac:dyDescent="0.25">
      <c r="A54" s="13" t="s">
        <v>52</v>
      </c>
      <c r="B54" s="5">
        <v>9.4</v>
      </c>
      <c r="C54" s="5"/>
      <c r="D54" s="5">
        <v>7</v>
      </c>
      <c r="E54" s="5">
        <v>10</v>
      </c>
      <c r="F54" s="5">
        <v>8.3000000000000007</v>
      </c>
      <c r="G54" s="6">
        <f t="shared" si="1"/>
        <v>6.94</v>
      </c>
      <c r="H54" s="7">
        <f>M54</f>
        <v>10</v>
      </c>
      <c r="I54" s="8">
        <v>10</v>
      </c>
      <c r="J54" s="4">
        <f t="shared" si="0"/>
        <v>10</v>
      </c>
      <c r="K54" s="22">
        <v>91</v>
      </c>
      <c r="L54" s="9">
        <f t="shared" si="2"/>
        <v>9.3879999999999999</v>
      </c>
      <c r="M54" s="8">
        <v>10</v>
      </c>
      <c r="N54" s="16"/>
      <c r="O54" s="16"/>
      <c r="P54" s="3"/>
    </row>
    <row r="55" spans="1:16" x14ac:dyDescent="0.25">
      <c r="A55" s="18"/>
      <c r="B55" s="19"/>
      <c r="C55" s="19"/>
      <c r="D55" s="19"/>
      <c r="E55" s="19"/>
      <c r="F55" s="19"/>
      <c r="G55" s="20"/>
      <c r="H55" s="19"/>
      <c r="I55" s="19"/>
      <c r="J55" s="19"/>
      <c r="K55" s="23"/>
      <c r="L55" s="20"/>
      <c r="M55" s="19"/>
      <c r="N55" s="18"/>
      <c r="O55" s="18"/>
    </row>
    <row r="56" spans="1:16" x14ac:dyDescent="0.25">
      <c r="A56" s="27" t="s">
        <v>66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</sheetData>
  <mergeCells count="2">
    <mergeCell ref="N12:O12"/>
    <mergeCell ref="N33:O3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Osvaldo</dc:creator>
  <dc:description/>
  <cp:lastModifiedBy>Chang</cp:lastModifiedBy>
  <cp:revision>0</cp:revision>
  <dcterms:created xsi:type="dcterms:W3CDTF">2019-03-18T14:33:12Z</dcterms:created>
  <dcterms:modified xsi:type="dcterms:W3CDTF">2019-06-29T15:38:44Z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