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<sst xmlns="http://schemas.openxmlformats.org/spreadsheetml/2006/main" count="37" uniqueCount="37">
  <si>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NOTAS  – MAE 0328</t>
  </si>
  <si>
    <t>NOME</t>
  </si>
  <si>
    <t>Nº USP</t>
  </si>
  <si>
    <t>L1</t>
  </si>
  <si>
    <t>L2</t>
  </si>
  <si>
    <t>L3</t>
  </si>
  <si>
    <t>L4</t>
  </si>
  <si>
    <t>L5</t>
  </si>
  <si>
    <t>Média listas</t>
  </si>
  <si>
    <t>Prova 1</t>
  </si>
  <si>
    <t>Prova 2</t>
  </si>
  <si>
    <t>Média provas</t>
  </si>
  <si>
    <t>Média</t>
  </si>
  <si>
    <t>Faltas</t>
  </si>
  <si>
    <t>Frequência</t>
  </si>
  <si>
    <t>Prova Reaval</t>
  </si>
  <si>
    <t>Média Reaval</t>
  </si>
  <si>
    <t>Aline Alves de Oliveira</t>
  </si>
  <si>
    <t>Brenda C. De Castro Pedro</t>
  </si>
  <si>
    <t>Bruna Satie Uminno</t>
  </si>
  <si>
    <t>Cássio Henrique Figueiredo</t>
  </si>
  <si>
    <t>Danilo Vieira Silva</t>
  </si>
  <si>
    <t>Guilherme Camargo</t>
  </si>
  <si>
    <t>Guilherme C. Almeida</t>
  </si>
  <si>
    <t>Isabella R. Passos M. Firmino</t>
  </si>
  <si>
    <t>Ivan Colagrande Castro</t>
  </si>
  <si>
    <t>Júlia Trazzi</t>
  </si>
  <si>
    <t>Lucas Bortolucci</t>
  </si>
  <si>
    <t xml:space="preserve">Lucas Pelin </t>
  </si>
  <si>
    <t>Maurício Vieira da Cunha</t>
  </si>
  <si>
    <t>Milene Farhat</t>
  </si>
  <si>
    <t>Paulo Piva  dos Santos</t>
  </si>
  <si>
    <t>Raul Ossada</t>
  </si>
  <si>
    <t>Renato Yoshio Eguti</t>
  </si>
  <si>
    <t>Rodrigo Passos Martins</t>
  </si>
  <si>
    <t>Thiago Henrique</t>
  </si>
  <si>
    <t>Victor Junji Jakora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</si>
</sst>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3" borderId="6" xfId="0" applyFont="1" applyFill="1" applyBorder="1" applyAlignment="1">
      <alignment horizontal="center" vertical="center"/>
    </xf>
    <xf numFmtId="164" fontId="0" fillId="3" borderId="7" xfId="0" applyFont="1" applyFill="1" applyBorder="1" applyAlignment="1">
      <alignment horizontal="center" vertical="center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O2" sqref="O2:P2"/>
    </sheetView>
  </sheetViews>
  <sheetFormatPr defaultColWidth="10.28125" defaultRowHeight="19.5" customHeight="1"/>
  <cols>
    <col min="1" max="1" width="27.140625" style="0" customWidth="1"/>
    <col min="2" max="10" width="11.00390625" style="0" customWidth="1"/>
    <col min="11" max="11" width="12.7109375" style="0" customWidth="1"/>
    <col min="12" max="14" width="11.00390625" style="0" customWidth="1"/>
    <col min="15" max="15" width="12.7109375" style="0" customWidth="1"/>
    <col min="16" max="16" width="12.8515625" style="0" customWidth="1"/>
    <col min="17" max="16384" width="11.00390625" style="0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9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5" t="s">
        <v>7</v>
      </c>
      <c r="H2" s="6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6" t="s">
        <v>15</v>
      </c>
      <c r="P2" s="6" t="s">
        <v>16</v>
      </c>
    </row>
    <row r="3" spans="1:14" ht="19.5" customHeight="1">
      <c r="A3" s="9" t="s">
        <v>17</v>
      </c>
      <c r="B3">
        <v>9292250</v>
      </c>
      <c r="C3" s="10">
        <v>8.49</v>
      </c>
      <c r="D3" s="10">
        <v>7.4</v>
      </c>
      <c r="E3">
        <v>8.3</v>
      </c>
      <c r="F3" s="10">
        <v>8</v>
      </c>
      <c r="G3" s="10">
        <v>8.84</v>
      </c>
      <c r="H3" s="10">
        <f aca="true" t="shared" si="0" ref="H3:H22">SUM(C3:G3)/5</f>
        <v>8.206000000000001</v>
      </c>
      <c r="I3" s="10">
        <v>2.5</v>
      </c>
      <c r="J3" s="10">
        <v>9</v>
      </c>
      <c r="K3" s="10">
        <f aca="true" t="shared" si="1" ref="K3:K22">SUM(I3:J3)/2</f>
        <v>5.75</v>
      </c>
      <c r="L3" s="10">
        <f aca="true" t="shared" si="2" ref="L3:L22">0.2*H3+0.8*K3</f>
        <v>6.241200000000001</v>
      </c>
      <c r="M3">
        <v>3</v>
      </c>
      <c r="N3" s="11">
        <f aca="true" t="shared" si="3" ref="N3:N14">(27-M3)/27</f>
        <v>0.8888888888888888</v>
      </c>
    </row>
    <row r="4" spans="1:16" ht="19.5" customHeight="1">
      <c r="A4" s="9" t="s">
        <v>18</v>
      </c>
      <c r="B4">
        <v>9297721</v>
      </c>
      <c r="C4" s="10">
        <v>8.49</v>
      </c>
      <c r="D4" s="10">
        <v>7.4</v>
      </c>
      <c r="E4">
        <v>8.3</v>
      </c>
      <c r="F4" s="10">
        <v>8</v>
      </c>
      <c r="G4" s="10">
        <v>8.84</v>
      </c>
      <c r="H4" s="10">
        <f t="shared" si="0"/>
        <v>8.206000000000001</v>
      </c>
      <c r="I4" s="10">
        <v>2</v>
      </c>
      <c r="J4" s="10">
        <v>6</v>
      </c>
      <c r="K4" s="10">
        <f t="shared" si="1"/>
        <v>4</v>
      </c>
      <c r="L4" s="10">
        <f t="shared" si="2"/>
        <v>4.841200000000001</v>
      </c>
      <c r="M4">
        <v>2</v>
      </c>
      <c r="N4" s="11">
        <f t="shared" si="3"/>
        <v>0.9259259259259259</v>
      </c>
      <c r="O4">
        <v>6.5</v>
      </c>
      <c r="P4" s="10">
        <f aca="true" t="shared" si="4" ref="P4:P6">0.2*K4+0.8*O4</f>
        <v>6</v>
      </c>
    </row>
    <row r="5" spans="1:16" ht="19.5" customHeight="1">
      <c r="A5" s="9" t="s">
        <v>19</v>
      </c>
      <c r="B5">
        <v>9793349</v>
      </c>
      <c r="C5" s="10">
        <v>9.21</v>
      </c>
      <c r="D5">
        <v>8.1</v>
      </c>
      <c r="E5">
        <v>9.2</v>
      </c>
      <c r="F5" s="10">
        <v>8.7</v>
      </c>
      <c r="G5" s="10">
        <v>9.09</v>
      </c>
      <c r="H5" s="10">
        <f t="shared" si="0"/>
        <v>8.86</v>
      </c>
      <c r="I5" s="10">
        <v>1.5</v>
      </c>
      <c r="J5" s="10">
        <v>5</v>
      </c>
      <c r="K5" s="10">
        <f t="shared" si="1"/>
        <v>3.25</v>
      </c>
      <c r="L5" s="10">
        <f t="shared" si="2"/>
        <v>4.372</v>
      </c>
      <c r="M5">
        <v>3</v>
      </c>
      <c r="N5" s="11">
        <f t="shared" si="3"/>
        <v>0.8888888888888888</v>
      </c>
      <c r="O5">
        <v>7.5</v>
      </c>
      <c r="P5" s="10">
        <f t="shared" si="4"/>
        <v>6.65</v>
      </c>
    </row>
    <row r="6" spans="1:16" ht="19.5" customHeight="1">
      <c r="A6" s="9" t="s">
        <v>20</v>
      </c>
      <c r="B6">
        <v>4166204</v>
      </c>
      <c r="C6" s="10">
        <v>2.67</v>
      </c>
      <c r="D6">
        <v>5.7</v>
      </c>
      <c r="E6">
        <v>5.5</v>
      </c>
      <c r="F6" s="10">
        <v>9</v>
      </c>
      <c r="G6" s="10">
        <v>5.87</v>
      </c>
      <c r="H6" s="10">
        <f t="shared" si="0"/>
        <v>5.748</v>
      </c>
      <c r="I6" s="10">
        <v>3</v>
      </c>
      <c r="J6" s="10">
        <v>5.5</v>
      </c>
      <c r="K6" s="10">
        <f t="shared" si="1"/>
        <v>4.25</v>
      </c>
      <c r="L6" s="10">
        <f t="shared" si="2"/>
        <v>4.549600000000001</v>
      </c>
      <c r="M6">
        <v>1</v>
      </c>
      <c r="N6" s="11">
        <f t="shared" si="3"/>
        <v>0.9629629629629629</v>
      </c>
      <c r="O6" s="10">
        <v>6</v>
      </c>
      <c r="P6" s="10">
        <f t="shared" si="4"/>
        <v>5.65</v>
      </c>
    </row>
    <row r="7" spans="1:14" ht="19.5" customHeight="1">
      <c r="A7" s="9" t="s">
        <v>21</v>
      </c>
      <c r="B7">
        <v>9793287</v>
      </c>
      <c r="C7" s="10">
        <v>8.81</v>
      </c>
      <c r="D7">
        <v>8.4</v>
      </c>
      <c r="E7">
        <v>8.5</v>
      </c>
      <c r="F7" s="10">
        <v>9.25</v>
      </c>
      <c r="G7" s="10">
        <v>8.32</v>
      </c>
      <c r="H7" s="10">
        <f t="shared" si="0"/>
        <v>8.656</v>
      </c>
      <c r="I7" s="10">
        <v>4</v>
      </c>
      <c r="J7" s="10">
        <v>8.5</v>
      </c>
      <c r="K7" s="10">
        <f t="shared" si="1"/>
        <v>6.25</v>
      </c>
      <c r="L7" s="10">
        <f t="shared" si="2"/>
        <v>6.7312</v>
      </c>
      <c r="M7">
        <v>0</v>
      </c>
      <c r="N7" s="11">
        <f t="shared" si="3"/>
        <v>1</v>
      </c>
    </row>
    <row r="8" spans="1:14" ht="19.5" customHeight="1">
      <c r="A8" s="9" t="s">
        <v>22</v>
      </c>
      <c r="B8">
        <v>9392130</v>
      </c>
      <c r="C8" s="10">
        <v>8.49</v>
      </c>
      <c r="D8" s="10">
        <v>7.4</v>
      </c>
      <c r="E8">
        <v>8.3</v>
      </c>
      <c r="F8" s="10">
        <v>8</v>
      </c>
      <c r="G8" s="10">
        <v>8.84</v>
      </c>
      <c r="H8" s="10">
        <f t="shared" si="0"/>
        <v>8.206000000000001</v>
      </c>
      <c r="I8" s="10">
        <v>5.5</v>
      </c>
      <c r="J8" s="10">
        <v>3.5</v>
      </c>
      <c r="K8" s="10">
        <f t="shared" si="1"/>
        <v>4.5</v>
      </c>
      <c r="L8" s="10">
        <f t="shared" si="2"/>
        <v>5.241200000000001</v>
      </c>
      <c r="M8">
        <v>3</v>
      </c>
      <c r="N8" s="11">
        <f t="shared" si="3"/>
        <v>0.8888888888888888</v>
      </c>
    </row>
    <row r="9" spans="1:14" ht="19.5" customHeight="1">
      <c r="A9" s="9" t="s">
        <v>23</v>
      </c>
      <c r="B9">
        <v>7657792</v>
      </c>
      <c r="C9" s="10"/>
      <c r="D9" s="10"/>
      <c r="F9" s="10"/>
      <c r="G9" s="10"/>
      <c r="H9" s="10">
        <f t="shared" si="0"/>
        <v>0</v>
      </c>
      <c r="I9" s="10">
        <v>3.5</v>
      </c>
      <c r="J9" s="10"/>
      <c r="K9" s="10">
        <f t="shared" si="1"/>
        <v>1.75</v>
      </c>
      <c r="L9" s="10">
        <f t="shared" si="2"/>
        <v>1.4000000000000001</v>
      </c>
      <c r="M9">
        <v>9</v>
      </c>
      <c r="N9" s="11">
        <f t="shared" si="3"/>
        <v>0.6666666666666666</v>
      </c>
    </row>
    <row r="10" spans="1:16" ht="19.5" customHeight="1">
      <c r="A10" s="9" t="s">
        <v>24</v>
      </c>
      <c r="B10">
        <v>9292239</v>
      </c>
      <c r="C10" s="10">
        <v>8.49</v>
      </c>
      <c r="D10" s="10">
        <v>7.4</v>
      </c>
      <c r="E10">
        <v>8.3</v>
      </c>
      <c r="F10" s="10">
        <v>8</v>
      </c>
      <c r="G10" s="10">
        <v>8.84</v>
      </c>
      <c r="H10" s="10">
        <f t="shared" si="0"/>
        <v>8.206000000000001</v>
      </c>
      <c r="I10" s="10">
        <v>0.5</v>
      </c>
      <c r="J10" s="10">
        <v>6.5</v>
      </c>
      <c r="K10" s="10">
        <f t="shared" si="1"/>
        <v>3.5</v>
      </c>
      <c r="L10" s="10">
        <f t="shared" si="2"/>
        <v>4.4412</v>
      </c>
      <c r="M10">
        <v>4</v>
      </c>
      <c r="N10" s="11">
        <f t="shared" si="3"/>
        <v>0.8518518518518519</v>
      </c>
      <c r="O10">
        <v>5.5</v>
      </c>
      <c r="P10" s="10">
        <f>0.2*K10+0.8*O10</f>
        <v>5.1000000000000005</v>
      </c>
    </row>
    <row r="11" spans="1:14" ht="19.5" customHeight="1">
      <c r="A11" s="9" t="s">
        <v>25</v>
      </c>
      <c r="B11">
        <v>8940880</v>
      </c>
      <c r="C11" s="10">
        <v>2.67</v>
      </c>
      <c r="D11">
        <v>5.7</v>
      </c>
      <c r="E11">
        <v>5.5</v>
      </c>
      <c r="F11" s="10">
        <v>9</v>
      </c>
      <c r="G11" s="10">
        <v>5.87</v>
      </c>
      <c r="H11" s="10">
        <f t="shared" si="0"/>
        <v>5.748</v>
      </c>
      <c r="I11" s="10">
        <v>5</v>
      </c>
      <c r="J11" s="10">
        <v>6</v>
      </c>
      <c r="K11" s="10">
        <f t="shared" si="1"/>
        <v>5.5</v>
      </c>
      <c r="L11" s="10">
        <f t="shared" si="2"/>
        <v>5.549600000000001</v>
      </c>
      <c r="M11">
        <v>3</v>
      </c>
      <c r="N11" s="11">
        <f t="shared" si="3"/>
        <v>0.8888888888888888</v>
      </c>
    </row>
    <row r="12" spans="1:16" ht="19.5" customHeight="1">
      <c r="A12" s="9" t="s">
        <v>26</v>
      </c>
      <c r="B12">
        <v>8536343</v>
      </c>
      <c r="C12" s="10">
        <v>2.67</v>
      </c>
      <c r="D12">
        <v>5.7</v>
      </c>
      <c r="E12">
        <v>5.5</v>
      </c>
      <c r="F12" s="10">
        <v>9</v>
      </c>
      <c r="G12" s="10">
        <v>5.87</v>
      </c>
      <c r="H12" s="10">
        <f t="shared" si="0"/>
        <v>5.748</v>
      </c>
      <c r="I12" s="10">
        <v>3</v>
      </c>
      <c r="J12" s="10">
        <v>2.5</v>
      </c>
      <c r="K12" s="10">
        <f t="shared" si="1"/>
        <v>2.75</v>
      </c>
      <c r="L12" s="10">
        <f t="shared" si="2"/>
        <v>3.3496000000000006</v>
      </c>
      <c r="M12">
        <v>3</v>
      </c>
      <c r="N12" s="11">
        <f t="shared" si="3"/>
        <v>0.8888888888888888</v>
      </c>
      <c r="O12" s="10">
        <v>6</v>
      </c>
      <c r="P12" s="10">
        <f>0.2*K12+0.8*O12</f>
        <v>5.3500000000000005</v>
      </c>
    </row>
    <row r="13" spans="1:14" ht="19.5" customHeight="1">
      <c r="A13" s="9" t="s">
        <v>27</v>
      </c>
      <c r="B13">
        <v>9793360</v>
      </c>
      <c r="C13" s="10">
        <v>8.81</v>
      </c>
      <c r="D13">
        <v>8.4</v>
      </c>
      <c r="E13">
        <v>8.5</v>
      </c>
      <c r="F13" s="10">
        <v>9.25</v>
      </c>
      <c r="G13" s="10">
        <v>8.32</v>
      </c>
      <c r="H13" s="10">
        <f t="shared" si="0"/>
        <v>8.656</v>
      </c>
      <c r="I13" s="10">
        <v>6</v>
      </c>
      <c r="J13" s="10">
        <v>3</v>
      </c>
      <c r="K13" s="10">
        <f t="shared" si="1"/>
        <v>4.5</v>
      </c>
      <c r="L13" s="10">
        <f t="shared" si="2"/>
        <v>5.331200000000001</v>
      </c>
      <c r="M13">
        <v>0</v>
      </c>
      <c r="N13" s="11">
        <f t="shared" si="3"/>
        <v>1</v>
      </c>
    </row>
    <row r="14" spans="1:14" ht="19.5" customHeight="1">
      <c r="A14" s="9" t="s">
        <v>28</v>
      </c>
      <c r="B14">
        <v>7993602</v>
      </c>
      <c r="C14" s="10">
        <v>8.49</v>
      </c>
      <c r="D14" s="10">
        <v>7.4</v>
      </c>
      <c r="E14">
        <v>8.3</v>
      </c>
      <c r="F14" s="10">
        <v>8</v>
      </c>
      <c r="G14" s="10">
        <v>8.84</v>
      </c>
      <c r="H14" s="10">
        <f t="shared" si="0"/>
        <v>8.206000000000001</v>
      </c>
      <c r="I14" s="10">
        <v>9.5</v>
      </c>
      <c r="J14" s="10">
        <v>6</v>
      </c>
      <c r="K14" s="10">
        <f t="shared" si="1"/>
        <v>7.75</v>
      </c>
      <c r="L14" s="10">
        <f t="shared" si="2"/>
        <v>7.841200000000001</v>
      </c>
      <c r="M14">
        <v>2</v>
      </c>
      <c r="N14" s="11">
        <f t="shared" si="3"/>
        <v>0.9259259259259259</v>
      </c>
    </row>
    <row r="15" spans="1:14" ht="19.5" customHeight="1">
      <c r="A15" s="9" t="s">
        <v>29</v>
      </c>
      <c r="B15">
        <v>5026641</v>
      </c>
      <c r="C15" s="10">
        <v>7.83</v>
      </c>
      <c r="F15" s="10"/>
      <c r="G15" s="10"/>
      <c r="H15" s="10">
        <f t="shared" si="0"/>
        <v>1.566</v>
      </c>
      <c r="I15" s="10"/>
      <c r="J15" s="10"/>
      <c r="K15" s="10">
        <f t="shared" si="1"/>
        <v>0</v>
      </c>
      <c r="L15" s="10">
        <f t="shared" si="2"/>
        <v>0.31320000000000003</v>
      </c>
      <c r="N15" s="11"/>
    </row>
    <row r="16" spans="1:14" ht="19.5" customHeight="1">
      <c r="A16" s="9" t="s">
        <v>30</v>
      </c>
      <c r="B16">
        <v>7794941</v>
      </c>
      <c r="C16" s="10">
        <v>2.67</v>
      </c>
      <c r="D16">
        <v>5.7</v>
      </c>
      <c r="E16">
        <v>5.5</v>
      </c>
      <c r="F16" s="10">
        <v>9</v>
      </c>
      <c r="G16" s="10">
        <v>5.87</v>
      </c>
      <c r="H16" s="10">
        <f t="shared" si="0"/>
        <v>5.748</v>
      </c>
      <c r="I16" s="10">
        <v>6</v>
      </c>
      <c r="J16" s="10">
        <v>7.5</v>
      </c>
      <c r="K16" s="10">
        <f t="shared" si="1"/>
        <v>6.75</v>
      </c>
      <c r="L16" s="10">
        <f t="shared" si="2"/>
        <v>6.549600000000001</v>
      </c>
      <c r="M16">
        <v>3</v>
      </c>
      <c r="N16" s="11">
        <f aca="true" t="shared" si="5" ref="N16:N22">(27-M16)/27</f>
        <v>0.8888888888888888</v>
      </c>
    </row>
    <row r="17" spans="1:14" ht="19.5" customHeight="1">
      <c r="A17" s="9" t="s">
        <v>31</v>
      </c>
      <c r="B17">
        <v>9009834</v>
      </c>
      <c r="C17" s="10">
        <v>7.83</v>
      </c>
      <c r="F17" s="10"/>
      <c r="G17" s="10"/>
      <c r="H17" s="10">
        <f t="shared" si="0"/>
        <v>1.566</v>
      </c>
      <c r="I17" s="10">
        <v>2</v>
      </c>
      <c r="J17" s="10">
        <v>2.5</v>
      </c>
      <c r="K17" s="10">
        <f t="shared" si="1"/>
        <v>2.25</v>
      </c>
      <c r="L17" s="10">
        <f t="shared" si="2"/>
        <v>2.1132</v>
      </c>
      <c r="M17">
        <v>22</v>
      </c>
      <c r="N17" s="11">
        <f t="shared" si="5"/>
        <v>0.18518518518518517</v>
      </c>
    </row>
    <row r="18" spans="1:14" ht="19.5" customHeight="1">
      <c r="A18" s="9" t="s">
        <v>32</v>
      </c>
      <c r="B18">
        <v>5483238</v>
      </c>
      <c r="C18" s="10">
        <v>9.21</v>
      </c>
      <c r="D18">
        <v>8.1</v>
      </c>
      <c r="E18">
        <v>9.2</v>
      </c>
      <c r="F18" s="10">
        <v>8.7</v>
      </c>
      <c r="G18" s="10">
        <v>9.09</v>
      </c>
      <c r="H18" s="10">
        <f t="shared" si="0"/>
        <v>8.86</v>
      </c>
      <c r="I18" s="10">
        <v>8.5</v>
      </c>
      <c r="J18" s="10">
        <v>6</v>
      </c>
      <c r="K18" s="10">
        <f t="shared" si="1"/>
        <v>7.25</v>
      </c>
      <c r="L18" s="10">
        <f t="shared" si="2"/>
        <v>7.572000000000001</v>
      </c>
      <c r="M18">
        <v>0</v>
      </c>
      <c r="N18" s="11">
        <f t="shared" si="5"/>
        <v>1</v>
      </c>
    </row>
    <row r="19" spans="1:14" ht="19.5" customHeight="1">
      <c r="A19" s="9" t="s">
        <v>33</v>
      </c>
      <c r="B19">
        <v>9793307</v>
      </c>
      <c r="C19" s="10">
        <v>9.21</v>
      </c>
      <c r="D19">
        <v>8.1</v>
      </c>
      <c r="E19">
        <v>9.2</v>
      </c>
      <c r="F19" s="10">
        <v>8.7</v>
      </c>
      <c r="G19" s="10">
        <v>9.09</v>
      </c>
      <c r="H19" s="10">
        <f t="shared" si="0"/>
        <v>8.86</v>
      </c>
      <c r="I19" s="10">
        <v>8</v>
      </c>
      <c r="J19" s="10">
        <v>4</v>
      </c>
      <c r="K19" s="10">
        <f t="shared" si="1"/>
        <v>6</v>
      </c>
      <c r="L19" s="10">
        <f t="shared" si="2"/>
        <v>6.572000000000001</v>
      </c>
      <c r="M19">
        <v>2</v>
      </c>
      <c r="N19" s="11">
        <f t="shared" si="5"/>
        <v>0.9259259259259259</v>
      </c>
    </row>
    <row r="20" spans="1:14" ht="19.5" customHeight="1">
      <c r="A20" s="9" t="s">
        <v>34</v>
      </c>
      <c r="B20">
        <v>9761621</v>
      </c>
      <c r="C20" s="10">
        <v>8.81</v>
      </c>
      <c r="D20">
        <v>8.4</v>
      </c>
      <c r="E20">
        <v>8.5</v>
      </c>
      <c r="F20" s="10">
        <v>9.25</v>
      </c>
      <c r="G20" s="10">
        <v>8.32</v>
      </c>
      <c r="H20" s="10">
        <f t="shared" si="0"/>
        <v>8.656</v>
      </c>
      <c r="I20" s="10">
        <v>7</v>
      </c>
      <c r="J20" s="10">
        <v>5.5</v>
      </c>
      <c r="K20" s="10">
        <f t="shared" si="1"/>
        <v>6.25</v>
      </c>
      <c r="L20" s="10">
        <f t="shared" si="2"/>
        <v>6.7312</v>
      </c>
      <c r="M20">
        <v>4</v>
      </c>
      <c r="N20" s="11">
        <f t="shared" si="5"/>
        <v>0.8518518518518519</v>
      </c>
    </row>
    <row r="21" spans="1:14" ht="19.5" customHeight="1">
      <c r="A21" s="9" t="s">
        <v>35</v>
      </c>
      <c r="B21">
        <v>9793401</v>
      </c>
      <c r="C21" s="10">
        <v>8.81</v>
      </c>
      <c r="D21">
        <v>8.4</v>
      </c>
      <c r="E21">
        <v>8.5</v>
      </c>
      <c r="F21" s="10">
        <v>9.25</v>
      </c>
      <c r="G21" s="10">
        <v>8.32</v>
      </c>
      <c r="H21" s="10">
        <f t="shared" si="0"/>
        <v>8.656</v>
      </c>
      <c r="I21" s="10">
        <v>6</v>
      </c>
      <c r="J21" s="10">
        <v>7</v>
      </c>
      <c r="K21" s="10">
        <f t="shared" si="1"/>
        <v>6.5</v>
      </c>
      <c r="L21" s="10">
        <f t="shared" si="2"/>
        <v>6.9312000000000005</v>
      </c>
      <c r="M21">
        <v>2</v>
      </c>
      <c r="N21" s="11">
        <f t="shared" si="5"/>
        <v>0.9259259259259259</v>
      </c>
    </row>
    <row r="22" spans="1:14" ht="19.5" customHeight="1">
      <c r="A22" s="9" t="s">
        <v>36</v>
      </c>
      <c r="B22">
        <v>5389299</v>
      </c>
      <c r="C22" s="10">
        <v>9.21</v>
      </c>
      <c r="D22">
        <v>8.1</v>
      </c>
      <c r="E22">
        <v>9.2</v>
      </c>
      <c r="F22" s="10">
        <v>8.7</v>
      </c>
      <c r="G22" s="10">
        <v>9.09</v>
      </c>
      <c r="H22" s="10">
        <f t="shared" si="0"/>
        <v>8.86</v>
      </c>
      <c r="I22" s="10">
        <v>6</v>
      </c>
      <c r="J22" s="10">
        <v>8.5</v>
      </c>
      <c r="K22" s="10">
        <f t="shared" si="1"/>
        <v>7.25</v>
      </c>
      <c r="L22" s="10">
        <f t="shared" si="2"/>
        <v>7.572000000000001</v>
      </c>
      <c r="M22">
        <v>3</v>
      </c>
      <c r="N22" s="11">
        <f t="shared" si="5"/>
        <v>0.8888888888888888</v>
      </c>
    </row>
  </sheetData>
  <sheetProtection selectLockedCells="1" selectUnlockedCells="1"/>
  <mergeCells count="1">
    <mergeCell ref="A1:N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2018-07-24T12:14:27Z</dcterms:modified>
  <cp:category/>
  <cp:version/>
  <cp:contentType/>
  <cp:contentStatus/>
  <cp:revision>7</cp:revision>
</cp:coreProperties>
</file>